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0515" windowHeight="3660"/>
  </bookViews>
  <sheets>
    <sheet name="HFile7537365484831883415" sheetId="1" r:id="rId1"/>
  </sheets>
  <definedNames>
    <definedName name="_xlnm.Print_Titles" localSheetId="0">HFile7537365484831883415!$1:$1</definedName>
  </definedNames>
  <calcPr calcId="145621"/>
</workbook>
</file>

<file path=xl/calcChain.xml><?xml version="1.0" encoding="utf-8"?>
<calcChain xmlns="http://schemas.openxmlformats.org/spreadsheetml/2006/main">
  <c r="H698" i="1" l="1"/>
  <c r="H695" i="1"/>
  <c r="H693" i="1"/>
  <c r="H31" i="1" l="1"/>
  <c r="H704" i="1"/>
  <c r="H658" i="1"/>
  <c r="H641" i="1"/>
  <c r="H631" i="1" s="1"/>
  <c r="H630" i="1"/>
  <c r="H628" i="1"/>
  <c r="H626" i="1"/>
  <c r="H609" i="1"/>
  <c r="H607" i="1" s="1"/>
  <c r="H605" i="1"/>
  <c r="H601" i="1" l="1"/>
  <c r="H593" i="1"/>
  <c r="H591" i="1"/>
  <c r="H571" i="1" s="1"/>
  <c r="H570" i="1"/>
  <c r="H556" i="1" s="1"/>
  <c r="H555" i="1"/>
  <c r="H548" i="1"/>
  <c r="H544" i="1"/>
  <c r="H534" i="1"/>
  <c r="H511" i="1"/>
  <c r="H508" i="1" s="1"/>
  <c r="H507" i="1"/>
  <c r="H381" i="1"/>
  <c r="H372" i="1" s="1"/>
  <c r="H371" i="1"/>
  <c r="H363" i="1"/>
  <c r="H338" i="1"/>
  <c r="H156" i="1"/>
  <c r="H53" i="1" s="1"/>
  <c r="H49" i="1"/>
  <c r="H32" i="1" s="1"/>
  <c r="H28" i="1"/>
  <c r="H7" i="1"/>
  <c r="H2" i="1" l="1"/>
  <c r="H545" i="1"/>
</calcChain>
</file>

<file path=xl/sharedStrings.xml><?xml version="1.0" encoding="utf-8"?>
<sst xmlns="http://schemas.openxmlformats.org/spreadsheetml/2006/main" count="2714" uniqueCount="482">
  <si>
    <t>Descrizione</t>
  </si>
  <si>
    <t>Tipo Mov.</t>
  </si>
  <si>
    <t>Anno</t>
  </si>
  <si>
    <t>Data Reg.</t>
  </si>
  <si>
    <t>Beneficiario</t>
  </si>
  <si>
    <t>Importo</t>
  </si>
  <si>
    <t>COSTRUZIONI GENERALI SUSANNA SRL</t>
  </si>
  <si>
    <t xml:space="preserve">ZENELI PELLUMB </t>
  </si>
  <si>
    <t>DELLA GIUSTINA MARIO S.N.C.</t>
  </si>
  <si>
    <t>COMUNE DI TREVISO</t>
  </si>
  <si>
    <t>DAL BO' GIORGIO</t>
  </si>
  <si>
    <t>BOZZETTO BRUNO</t>
  </si>
  <si>
    <t>OUARSANA MOULOUDI</t>
  </si>
  <si>
    <t>COMUNE DI CONEGLIANO</t>
  </si>
  <si>
    <t>CHEN ZHAOPAN</t>
  </si>
  <si>
    <t>COMIN COSTRUZIONI GENERALI SRL</t>
  </si>
  <si>
    <t>COSTRUZIONI 2000 SRL</t>
  </si>
  <si>
    <t>CONDOMINIO DI VICOLO SAN ZENO 4/A</t>
  </si>
  <si>
    <t>COMUNE DI CORNUDA</t>
  </si>
  <si>
    <t>ATER TV</t>
  </si>
  <si>
    <t>SAMTSOVA SVETLANA</t>
  </si>
  <si>
    <t>MACALUSO GIUSEPPE</t>
  </si>
  <si>
    <t>UNICREDIT BANCA SPA</t>
  </si>
  <si>
    <t>PERSONALE DIPENDENTE</t>
  </si>
  <si>
    <t>GJOCI ARTAN</t>
  </si>
  <si>
    <t>ASSITREVISO Snc AG. UNIPOL ASSICURAZIONI</t>
  </si>
  <si>
    <t>UNILABOR SCARL</t>
  </si>
  <si>
    <t>COMUNE DI TARZO</t>
  </si>
  <si>
    <t>AON SPA</t>
  </si>
  <si>
    <t>ALTO TREVIGIANO SERVIZI SRL</t>
  </si>
  <si>
    <t>S.I.C.E.T.</t>
  </si>
  <si>
    <t>POMPILII WALTER</t>
  </si>
  <si>
    <t>ERARIO</t>
  </si>
  <si>
    <t>INPS TREVISO</t>
  </si>
  <si>
    <t>INPS DI TREVISO</t>
  </si>
  <si>
    <t>ST.TECNICO GEOM. CINZIA PERUZZETTO</t>
  </si>
  <si>
    <t>ST.L.ASS.NIERI GHETTI BOTTOLI</t>
  </si>
  <si>
    <t xml:space="preserve">CONTE  VINCENZO </t>
  </si>
  <si>
    <t>ALBERTO MAMPRIN</t>
  </si>
  <si>
    <t>SARTORATO CATIA</t>
  </si>
  <si>
    <t>ECONOMO AZIENDALE</t>
  </si>
  <si>
    <t xml:space="preserve"> - Altre partite di giro</t>
  </si>
  <si>
    <t>S010001</t>
  </si>
  <si>
    <t xml:space="preserve">  - Retribuzioni</t>
  </si>
  <si>
    <t>M1</t>
  </si>
  <si>
    <t xml:space="preserve">PERSONALE DIPENDENTE  </t>
  </si>
  <si>
    <t>S010002</t>
  </si>
  <si>
    <t xml:space="preserve">  - Contributi assicurativi e previdenziali</t>
  </si>
  <si>
    <t>INPS TREVISO C/FASDA</t>
  </si>
  <si>
    <t>INPDAP GESTIONE CPDEL</t>
  </si>
  <si>
    <t>INPDAP EX ENPDEP</t>
  </si>
  <si>
    <t>inpdap ctr. di solidarieta'</t>
  </si>
  <si>
    <t>PREVIAMBIENTE</t>
  </si>
  <si>
    <t>INPDAP CONTR. SOLIDARIETA'</t>
  </si>
  <si>
    <t>F.A.S.I. Fondo Assisentenza Sanitaria Integrativa</t>
  </si>
  <si>
    <t>PREVINDAI F.DO PENSIONE</t>
  </si>
  <si>
    <t>INPDAP CONTRIBUTO SOLIDARIETA'</t>
  </si>
  <si>
    <t>INPS</t>
  </si>
  <si>
    <t>S010003</t>
  </si>
  <si>
    <t xml:space="preserve">  - Altri oneri</t>
  </si>
  <si>
    <t>S020000</t>
  </si>
  <si>
    <t xml:space="preserve"> - Personale in quiescenza</t>
  </si>
  <si>
    <t>ALLEANZA ASSICURAZIONI S.P.A. PREVIDENZA</t>
  </si>
  <si>
    <t>MEDIOLANUM VITA S.P.A. TAXBENEFIT NEW - LINEA AZIENDE</t>
  </si>
  <si>
    <t>S040001</t>
  </si>
  <si>
    <t xml:space="preserve"> - Spese amministrazione stabili</t>
  </si>
  <si>
    <t>CONDOMINIO ATER</t>
  </si>
  <si>
    <t>COND. ALPINI</t>
  </si>
  <si>
    <t>CONDOMINIO IACP 2A</t>
  </si>
  <si>
    <t>CONDOMINIO IACP 2/D</t>
  </si>
  <si>
    <t>CONDOMINIO AL DOMINICALE</t>
  </si>
  <si>
    <t>CONDOMINIO BUOZZI</t>
  </si>
  <si>
    <t>AUTOG. VIA DELLO SCOUTISMO 2C</t>
  </si>
  <si>
    <t>CONDOMINIO IACP 2B</t>
  </si>
  <si>
    <t>CONDOMINIO NAZIONI UNITE 32</t>
  </si>
  <si>
    <t>CONDOMINIO SABOTINO</t>
  </si>
  <si>
    <t>AUTOGESTIONE VIA MANTOVANI ORSETTI 18-18A</t>
  </si>
  <si>
    <t>CONDOMINIO GIALLO</t>
  </si>
  <si>
    <t>CONDOMINIO ELENA</t>
  </si>
  <si>
    <t>CONDOMINIO RESIDENCE BIDOLI</t>
  </si>
  <si>
    <t>CONDOMINIO DELLE VIOLE</t>
  </si>
  <si>
    <t>CONDOMINIO BOSCALTO</t>
  </si>
  <si>
    <t>AUTOG. VIA DELL'ALTOPIANO 9</t>
  </si>
  <si>
    <t>CONDOMINIO ORTENSIA</t>
  </si>
  <si>
    <t>CONDOMINIO COMPARTO CARLINI</t>
  </si>
  <si>
    <t>CONDOMINIO LARIK</t>
  </si>
  <si>
    <t>CONDOMINIO I TIGLI</t>
  </si>
  <si>
    <t>CONDOMINIO MASCAGNI 3</t>
  </si>
  <si>
    <t>AON  NIKOLS S.P.A.</t>
  </si>
  <si>
    <t>ALESSANDRA FABRIS</t>
  </si>
  <si>
    <t>STUDIO AVV. GIOVANNI BONOTTO ASSOC.PROFESSIONALE</t>
  </si>
  <si>
    <t>COND. COLONNA 15/17/19</t>
  </si>
  <si>
    <t>CONDOMINIO ROSA</t>
  </si>
  <si>
    <t>CONDOMINIO VITTORIA</t>
  </si>
  <si>
    <t>CONDOMINIO ALBERGHETTI</t>
  </si>
  <si>
    <t>CONDOMINIO V.LE NAZIONI UNITE 36</t>
  </si>
  <si>
    <t>CONDOMINIO SAN BIAGIO</t>
  </si>
  <si>
    <t>CONDOMINIO MASCAGNI 1</t>
  </si>
  <si>
    <t>CONDOMINI VIA LUGO DI ROMAGNA</t>
  </si>
  <si>
    <t>S.U.N.I.A. SINDACATO UNITARIO NAZIONALE INQUILINI E ASSEGNATARI</t>
  </si>
  <si>
    <t>CONDOMINIO IACP</t>
  </si>
  <si>
    <t>LA BRACA GENNARO</t>
  </si>
  <si>
    <t>RESIDENCE STELLA</t>
  </si>
  <si>
    <t>CONDOMINIO MARISA</t>
  </si>
  <si>
    <t>CONDOMINIO VIA BUOZZI 19</t>
  </si>
  <si>
    <t>AUTOG.NE DI VIA IRLANDA 10/12</t>
  </si>
  <si>
    <t>CONDOMINIO FRANCIA - INGHILTERRA - BORGO FURO</t>
  </si>
  <si>
    <t>CONDOMINIO LEOPARDI</t>
  </si>
  <si>
    <t>CONDOMINIO LA ROCCA</t>
  </si>
  <si>
    <t xml:space="preserve">CONDOMINIO MATTEOTTI </t>
  </si>
  <si>
    <t>CONDOMINIO LIDIA</t>
  </si>
  <si>
    <t>AUTOGEST.DI VIA AMENDOLA 1/A</t>
  </si>
  <si>
    <t>PIAVE SERVIZI SRL</t>
  </si>
  <si>
    <t>CONDOMINIO ATER C1</t>
  </si>
  <si>
    <t xml:space="preserve">SPADETTO FERRUCCIO </t>
  </si>
  <si>
    <t>CONDOMINIO PRIMAVERA</t>
  </si>
  <si>
    <t xml:space="preserve">CONDOMINIO PIO X </t>
  </si>
  <si>
    <t>CONDOMINIO CA' ZENOBIO</t>
  </si>
  <si>
    <t>AUTOG.NE S. ANDREA</t>
  </si>
  <si>
    <t>ISTITUTO CESANA MALANOTTI</t>
  </si>
  <si>
    <t>COMUNE DI VITTORIO VENETO</t>
  </si>
  <si>
    <t>CONDOMINIO GHIRADA</t>
  </si>
  <si>
    <t>AUTOGESTIONE VIA ROSSI</t>
  </si>
  <si>
    <t>CONDOMINIO ROSA E GIALLO</t>
  </si>
  <si>
    <t>CONDOMINIO DONATORI DI SANGUE 8</t>
  </si>
  <si>
    <t>CONDOMINIO MADONNETTA</t>
  </si>
  <si>
    <t>AUTOGESTIONE PRIMAVERA</t>
  </si>
  <si>
    <t>CONDOMINIO VICOLO MONTE SULDER</t>
  </si>
  <si>
    <t>AUTOGESTIONE RESIDENZA PRALONGO</t>
  </si>
  <si>
    <t>CONDOMINIO MONTEBIANCO</t>
  </si>
  <si>
    <t>CONDOMINIO VIA 55 FANTERIA 21</t>
  </si>
  <si>
    <t>CONDOMINIO A.T.E.R.</t>
  </si>
  <si>
    <t>CONDOMINIO ITALIA 24</t>
  </si>
  <si>
    <t>S040002</t>
  </si>
  <si>
    <t xml:space="preserve"> - Spese manutenzione stabili</t>
  </si>
  <si>
    <t xml:space="preserve">CONDOMINIO PUGLIE </t>
  </si>
  <si>
    <t>CONDOMINIO B.M.A.T.S.</t>
  </si>
  <si>
    <t>SUPERCONDOMINIO VITTORIO VENETO</t>
  </si>
  <si>
    <t>RESIDENCE GIRASOLE</t>
  </si>
  <si>
    <t>CONDOMINIO TANDURA 14</t>
  </si>
  <si>
    <t>CONDOMINIO LA PRIMULA</t>
  </si>
  <si>
    <t xml:space="preserve">CONDOMINIO PIAZZETTA </t>
  </si>
  <si>
    <t>CONDOMINIO BOMBEN 37/47</t>
  </si>
  <si>
    <t>CONDOMINIO MANTIERO 12/26</t>
  </si>
  <si>
    <t>CONDOMINIO CADORE 1949</t>
  </si>
  <si>
    <t>CONDOMINIO RONDINE</t>
  </si>
  <si>
    <t>CONDOMINIO MARTINI 1</t>
  </si>
  <si>
    <t>COND. VANZO-ALFIERI</t>
  </si>
  <si>
    <t>DAMO GINO  DMAGNI51D09F999W</t>
  </si>
  <si>
    <t>CONDOMINIO POZZOBON 11</t>
  </si>
  <si>
    <t>CONDOMINIO LA GENZIANA</t>
  </si>
  <si>
    <t>CONDOMINIO PIAZZETTA 1</t>
  </si>
  <si>
    <t>CONDOMINIO VIA ROMA 48-50</t>
  </si>
  <si>
    <t>CONDOMINIO SOLE</t>
  </si>
  <si>
    <t>COND. FABBRICATO A/3</t>
  </si>
  <si>
    <t>COMMERCIALE VENETA BELTRAME SPA</t>
  </si>
  <si>
    <t>LB BOTTER SRL</t>
  </si>
  <si>
    <t>VERGATI SRL</t>
  </si>
  <si>
    <t>MONDIAL CHIAVI DI CESCON CHRISTIAN</t>
  </si>
  <si>
    <t>CURTOLO SRL</t>
  </si>
  <si>
    <t>CONDOMINIO EX INCIS MILITARE</t>
  </si>
  <si>
    <t>COND. LE MAGNOLIE</t>
  </si>
  <si>
    <t>CONDOMINIO BISCIONE</t>
  </si>
  <si>
    <t>CONDOMINIO PRA' SAN MARCO</t>
  </si>
  <si>
    <t>CONDOMINIO DANIELA</t>
  </si>
  <si>
    <t>TERMOIDRAULICA SUSIN LUIGI SRL</t>
  </si>
  <si>
    <t>MARCOLOR AND CO SRL</t>
  </si>
  <si>
    <t>F.LLI BELTRAME SPA</t>
  </si>
  <si>
    <t>COLFERT S.P.A.</t>
  </si>
  <si>
    <t>CAMBIELLI EDILFRIULI S.P.A.</t>
  </si>
  <si>
    <t>VENTO NOLEGGI SAS</t>
  </si>
  <si>
    <t>AP RETI GAS SPA</t>
  </si>
  <si>
    <t>CONDOMINIO MAGGIORE</t>
  </si>
  <si>
    <t>CONDOMINIO RONCHESE 2</t>
  </si>
  <si>
    <t>CONDOMINIO OLMO</t>
  </si>
  <si>
    <t>CONDOMINIO AL SOLE</t>
  </si>
  <si>
    <t>CONDOMINIO VIA CARPENE' 9</t>
  </si>
  <si>
    <t>COND.RONDINELLA VIA MILESI 15</t>
  </si>
  <si>
    <t>DUE GI SISTEMI SRLS</t>
  </si>
  <si>
    <t>IDRAULICA A.C.DEI F.LLI ANDRETTA E CAMPAGNOLO L. SNC</t>
  </si>
  <si>
    <t>LA METALFERRAMENTA SNC</t>
  </si>
  <si>
    <t>STECCATI S.A.S.di GUIDO STECCATI</t>
  </si>
  <si>
    <t>HELP SNC DI MAZZER G. E SPESSOTTO M. &amp; C.</t>
  </si>
  <si>
    <t>LACOPLAST.IT SRL</t>
  </si>
  <si>
    <t>F.LLI PIZZIOLO S.R.L.</t>
  </si>
  <si>
    <t>TOMASELLA RINALDO GROUP SRL</t>
  </si>
  <si>
    <t>TERMICA SILE SNC  00346070261</t>
  </si>
  <si>
    <t>DE ZOTTI IMPIANTI SNC  03618720274</t>
  </si>
  <si>
    <t>ZANUTTA SPA</t>
  </si>
  <si>
    <t>BIONDO MARIO S.N.C.</t>
  </si>
  <si>
    <t>BRUGNARO CARLO SRL</t>
  </si>
  <si>
    <t>CONDOMINIO FELICITA'</t>
  </si>
  <si>
    <t>CONDOMINIO AI CASTELLI 78</t>
  </si>
  <si>
    <t>CONDOMINIO NORD EST A/B</t>
  </si>
  <si>
    <t>CEPPAGLIA NICOLINA</t>
  </si>
  <si>
    <t>LIMES SRL</t>
  </si>
  <si>
    <t xml:space="preserve">CONDOMINIO CALABRIA </t>
  </si>
  <si>
    <t>CONDOMINIO SMERALDO</t>
  </si>
  <si>
    <t>CONDOMINIO LA CASTELLANA 3</t>
  </si>
  <si>
    <t>BIGARAN SERVIZI AMBIENTALI</t>
  </si>
  <si>
    <t>CIMA IMPIANTI SRL</t>
  </si>
  <si>
    <t>CONDOMINIO FLORIANO</t>
  </si>
  <si>
    <t>RANZATO IMPIANTI SRL</t>
  </si>
  <si>
    <t>CECCON SAMUEL</t>
  </si>
  <si>
    <t>SUPERCONDOMINIO RONCHESE</t>
  </si>
  <si>
    <t>CONDOMINIO PIO X</t>
  </si>
  <si>
    <t>SUPERCONDOMINIO VIA VITAL</t>
  </si>
  <si>
    <t>COND. FANTERIA 3</t>
  </si>
  <si>
    <t>LATTONERIE PIVA SRL</t>
  </si>
  <si>
    <t>C.E.A. CONSORZIO EDILE ARTIG.</t>
  </si>
  <si>
    <t>CONDOMINIO SANTA BARBARA</t>
  </si>
  <si>
    <t>COND. PALLADIO 1/3</t>
  </si>
  <si>
    <t>CONDOMINIO LAZIO 1</t>
  </si>
  <si>
    <t>VETRERIA ARTIGIANA TEOT DI DALL'ANESE G.</t>
  </si>
  <si>
    <t>S.D.N. DI DE NADAI STEFANO</t>
  </si>
  <si>
    <t>CONDOMINIO BRAMANTE 1B</t>
  </si>
  <si>
    <t>FALEGNAMERIA BRIANESE F.LLI SNC</t>
  </si>
  <si>
    <t>CONDOMINIO D'ANNUNZIO</t>
  </si>
  <si>
    <t>CONDOMINIO PARADISO</t>
  </si>
  <si>
    <t>CONDOMINIO BRAMANTE</t>
  </si>
  <si>
    <t>CONDOMINIO GALILEI 76</t>
  </si>
  <si>
    <t>CONDOMINIO VIA VITAL</t>
  </si>
  <si>
    <t>CONDOMINIO BELLARIA</t>
  </si>
  <si>
    <t>CONDOMINIO DUE COLOMBE</t>
  </si>
  <si>
    <t>CONDOMINIO GENZIANA</t>
  </si>
  <si>
    <t>FABBRICATI DI ERP</t>
  </si>
  <si>
    <t>CONDOMINIO MARTIRI 60</t>
  </si>
  <si>
    <t>CONDOMINIO VERDE</t>
  </si>
  <si>
    <t>CONDOMINIO LOLA</t>
  </si>
  <si>
    <t>GASPARINI IMPIANTI SRL</t>
  </si>
  <si>
    <t>MAGAZZINO METALLI SRL</t>
  </si>
  <si>
    <t>CONDOMINIO DECARLO</t>
  </si>
  <si>
    <t>CONDOMINIO SILVIA</t>
  </si>
  <si>
    <t>CONDOMINIO VIA 55 FANTERIA N.23</t>
  </si>
  <si>
    <t>CONDOMINIO MARTINI 4</t>
  </si>
  <si>
    <t>CONDOMINIO L'AMICIZIA</t>
  </si>
  <si>
    <t xml:space="preserve">CONDOMINIO TONIOLO </t>
  </si>
  <si>
    <t>CONDOMINIO ARGENTA</t>
  </si>
  <si>
    <t>CONDOMINIO RESIDENCE IL TULIPANO</t>
  </si>
  <si>
    <t>CONDOMINIO S.MAURO</t>
  </si>
  <si>
    <t>S040003</t>
  </si>
  <si>
    <t xml:space="preserve"> - Spese per servizi a rimborso</t>
  </si>
  <si>
    <t>BARNFIELD DENISE</t>
  </si>
  <si>
    <t>TELECOM ITALIA SPA</t>
  </si>
  <si>
    <t>AUTOG. NAZIONI UNITE 50</t>
  </si>
  <si>
    <t>VIA SOTTOCAL</t>
  </si>
  <si>
    <t>SERVIZIO ELETTRICO NAZIONALE SPA</t>
  </si>
  <si>
    <t>CONDOMINIO MARTINI 9A</t>
  </si>
  <si>
    <t>CONDOMINIO MONTE CUCCO</t>
  </si>
  <si>
    <t>CONDOMINIO LIVATINO</t>
  </si>
  <si>
    <t>CONDOMINIO JARNO</t>
  </si>
  <si>
    <t>CONDOMINIO DI PIAZZA DONATORI DEL SANGUE N.7</t>
  </si>
  <si>
    <t>CONDOMINIO EMILIA 5/7/9</t>
  </si>
  <si>
    <t>CONDOMINIO MARGHERITA</t>
  </si>
  <si>
    <t>E.S.A. ELECOMP SERVIZI ASCENSORI SRL</t>
  </si>
  <si>
    <t>CONDOMINIO MORAVIA</t>
  </si>
  <si>
    <t>S040004</t>
  </si>
  <si>
    <t xml:space="preserve"> - Spese per interventi edilizi</t>
  </si>
  <si>
    <t>EDILVI Spa</t>
  </si>
  <si>
    <t>S050001</t>
  </si>
  <si>
    <t xml:space="preserve"> - Amministratori e revisori dei conti</t>
  </si>
  <si>
    <t>TESORIERE C/O COPERTURA CARTA DI CREDITO</t>
  </si>
  <si>
    <t>S050002</t>
  </si>
  <si>
    <t xml:space="preserve"> - Altre spese generali</t>
  </si>
  <si>
    <t>ORDINE ARCHITETTI P.P.C. PROV. DI TREVISO</t>
  </si>
  <si>
    <t>TELEPASS</t>
  </si>
  <si>
    <t>AUTOSTRADE PER L'ITALIA SPA</t>
  </si>
  <si>
    <t>FASTWEB SPA</t>
  </si>
  <si>
    <t>POSTE ITALIANE S.P.A.</t>
  </si>
  <si>
    <t>PAL SERVIZI SRL</t>
  </si>
  <si>
    <t>IL SOLE 24 ORE S.P.A.</t>
  </si>
  <si>
    <t xml:space="preserve">OSTERIA CAE DE ORO DI BARONETTO SAS </t>
  </si>
  <si>
    <t>PROCED S.R.L. Forniture per Ufficio</t>
  </si>
  <si>
    <t>BERTO PASQUALE SRL</t>
  </si>
  <si>
    <t>BASSETTO &amp; C. SRL</t>
  </si>
  <si>
    <t>MAGGIOLI SPA</t>
  </si>
  <si>
    <t>RANGERS SRL</t>
  </si>
  <si>
    <t>PELLEGRINI SPA</t>
  </si>
  <si>
    <t>UNOGAS ENERGIA SPA</t>
  </si>
  <si>
    <t>TRIVENETO SRL</t>
  </si>
  <si>
    <t>AUTOSYSTEM SPA</t>
  </si>
  <si>
    <t>EMPORIO DEL BRUCIATORE SRL</t>
  </si>
  <si>
    <t>CARRARO ASCENSORI SRL</t>
  </si>
  <si>
    <t>WOLTERS KLUWER ITALIA SRL</t>
  </si>
  <si>
    <t>ZEUS PIZZA DA LAURA SRL</t>
  </si>
  <si>
    <t>MARTINI URBAN RISTOBAR DI MARTINI &amp; SONS SNC</t>
  </si>
  <si>
    <t>I DEI SOCIETA' COOPERATIVA</t>
  </si>
  <si>
    <t>SIMAR SAS</t>
  </si>
  <si>
    <t>TI FORMA S.R.L.</t>
  </si>
  <si>
    <t>RISTORANTE AL MERCATO SNC</t>
  </si>
  <si>
    <t>AQUARIUS CONSULTING SRL</t>
  </si>
  <si>
    <t>ADLER LIBRI SRL</t>
  </si>
  <si>
    <t>VODAFONE ITALIA SPA</t>
  </si>
  <si>
    <t>NEOPOST RENTAL ITALIA SRL</t>
  </si>
  <si>
    <t>ARVAL SERVICE LEASE ITALIA SPA</t>
  </si>
  <si>
    <t>GIUFFRE' DOTT.A EDITORE SPA</t>
  </si>
  <si>
    <t>LEVIGAS SPA</t>
  </si>
  <si>
    <t>TECNOSYS ITALIA SRL</t>
  </si>
  <si>
    <t>FORSYSTEM DI FORNER PAOLO</t>
  </si>
  <si>
    <t>ZANDOMENEGHI LINO E CLAUDIO SNC</t>
  </si>
  <si>
    <t>SIMMATICA SRL</t>
  </si>
  <si>
    <t>AUTOLAVAGGIO RAPIDO SNC DI SIMIONATO D.&amp; C.</t>
  </si>
  <si>
    <t>ORA TRE SNC DI MENEGHIN G. &amp; VECCHIATO S.</t>
  </si>
  <si>
    <t>ADB PROJECT SRL</t>
  </si>
  <si>
    <t>TECNOIMPIANTI SRL</t>
  </si>
  <si>
    <t>KUWAIT PETROLEUM ITALIA SPA</t>
  </si>
  <si>
    <t>INFOCERT SPA</t>
  </si>
  <si>
    <t>SOCIETA' ORIZZONTE S.A.S. di Casellato Bruno &amp; C.</t>
  </si>
  <si>
    <t>POSTEL S.P.A.</t>
  </si>
  <si>
    <t>I.&amp;S.T. INTEGRAZIONI E SISTEMI TELEMATICI SRL</t>
  </si>
  <si>
    <t>DATIPHONE SRL</t>
  </si>
  <si>
    <t>TREVISCALCOLO SRL</t>
  </si>
  <si>
    <t>GRUPPO NORD EST PER L'ERP</t>
  </si>
  <si>
    <t>ORACLE ITALIA SRL</t>
  </si>
  <si>
    <t>ARAV ASSOCIAZIONE REGIONALE FRA ATER VENETO</t>
  </si>
  <si>
    <t>S060001</t>
  </si>
  <si>
    <t xml:space="preserve"> - Imposte sul reddito</t>
  </si>
  <si>
    <t>S060003</t>
  </si>
  <si>
    <t xml:space="preserve"> - Imposte di bollo e registro</t>
  </si>
  <si>
    <t>AGENZIA DELLE ENTRATE</t>
  </si>
  <si>
    <t>AGENZIA DELLE ENTRATE   TREVISO</t>
  </si>
  <si>
    <t>UFFICIO REGISTRO</t>
  </si>
  <si>
    <t>UFFICIO REGISTRO TV</t>
  </si>
  <si>
    <t>COMUNE DI PONTE DI PIAVE</t>
  </si>
  <si>
    <t>M2</t>
  </si>
  <si>
    <t>M3</t>
  </si>
  <si>
    <t>M7</t>
  </si>
  <si>
    <t>S060004</t>
  </si>
  <si>
    <t xml:space="preserve"> - Altre</t>
  </si>
  <si>
    <t>ACQUE RISORGIVE CONSORZIO DI BONIFICA</t>
  </si>
  <si>
    <t>S070002</t>
  </si>
  <si>
    <t xml:space="preserve"> - Interessi su mutui</t>
  </si>
  <si>
    <t>VENETOBANCA</t>
  </si>
  <si>
    <t>S070003</t>
  </si>
  <si>
    <t xml:space="preserve"> - Interessi ed oneri diversi</t>
  </si>
  <si>
    <t>S080003</t>
  </si>
  <si>
    <t xml:space="preserve"> - Altre poste correttive e compensative di entrate correnti</t>
  </si>
  <si>
    <t>AUTOGESTIONE VIA DEL LAVORO 16-18</t>
  </si>
  <si>
    <t>GIANOLA ELIA</t>
  </si>
  <si>
    <t>COMUNE DI MOGLIANO VENETO</t>
  </si>
  <si>
    <t>ATER TV FONDI L. 560/93</t>
  </si>
  <si>
    <t>CONDOMINIO A/C ATER</t>
  </si>
  <si>
    <t>S090003</t>
  </si>
  <si>
    <t xml:space="preserve"> - Int. costruttivi, manut. di edilizia sovvenzionata</t>
  </si>
  <si>
    <t>SECIS SRL</t>
  </si>
  <si>
    <t>D.F.G. INGEGNERIA SRL</t>
  </si>
  <si>
    <t>S090004</t>
  </si>
  <si>
    <t xml:space="preserve"> - Int. costruttivi, manut. di edilizia agevolata per locazione</t>
  </si>
  <si>
    <t>ANDREOLA COSTRUZIONI GENERALI SPA</t>
  </si>
  <si>
    <t>S090006</t>
  </si>
  <si>
    <t xml:space="preserve"> - Acquisto beni strumentali</t>
  </si>
  <si>
    <t>MEDIATICA SRL</t>
  </si>
  <si>
    <t>EUROGROUP SPA</t>
  </si>
  <si>
    <t>S090008</t>
  </si>
  <si>
    <t xml:space="preserve"> - Concessioni di crediti e anticipazioni</t>
  </si>
  <si>
    <t>S100001</t>
  </si>
  <si>
    <t xml:space="preserve"> - Mutui</t>
  </si>
  <si>
    <t>S100003</t>
  </si>
  <si>
    <t xml:space="preserve"> - Debiti diversi</t>
  </si>
  <si>
    <t>COMUNE DI PIEVE DI SOLIGO</t>
  </si>
  <si>
    <t>COMUNE DI SAN POLO DI PIAVE</t>
  </si>
  <si>
    <t>C.V.V. DI BOLZONELLA BERTILLA</t>
  </si>
  <si>
    <t>S100004</t>
  </si>
  <si>
    <t xml:space="preserve"> - Alienazioni L. 560/1993</t>
  </si>
  <si>
    <t>S100005</t>
  </si>
  <si>
    <t xml:space="preserve"> - Estinzione diritti di prelazione</t>
  </si>
  <si>
    <t>S110001</t>
  </si>
  <si>
    <t xml:space="preserve"> - Ritenute erariali</t>
  </si>
  <si>
    <t>REGIONE VENETO</t>
  </si>
  <si>
    <t>COMUNI DIVERSI</t>
  </si>
  <si>
    <t>regione veneto</t>
  </si>
  <si>
    <t>S110002</t>
  </si>
  <si>
    <t xml:space="preserve"> - Ritenute previdenziali</t>
  </si>
  <si>
    <t>INPDAP F.DO CREDITO</t>
  </si>
  <si>
    <t>INPDAP FDO CREDITO</t>
  </si>
  <si>
    <t>S110003</t>
  </si>
  <si>
    <t xml:space="preserve"> - Altre ritenute</t>
  </si>
  <si>
    <t>INPDAP CTO PRESTITI NON CARTOLARIZZATI</t>
  </si>
  <si>
    <t>FIT CISL</t>
  </si>
  <si>
    <t>FLFP CGIL</t>
  </si>
  <si>
    <t>UIL - TRASPORTI AUSILIARI TREVISO</t>
  </si>
  <si>
    <t>UNIONQUADRI - ISTITUTO ITALIANO QUADRI</t>
  </si>
  <si>
    <t>C.R.A.L. ATER</t>
  </si>
  <si>
    <t>AGOS DUCATO SPA C/O SOLUZIO QUINTO FINANZIARIA SPA</t>
  </si>
  <si>
    <t>S110004</t>
  </si>
  <si>
    <t xml:space="preserve"> - Fondi cassiere</t>
  </si>
  <si>
    <t>S110005</t>
  </si>
  <si>
    <t xml:space="preserve"> - Fondi edilizia sovvenzionata c/terzi</t>
  </si>
  <si>
    <t>COMUNE DI MOTTA</t>
  </si>
  <si>
    <t>S110006</t>
  </si>
  <si>
    <t>S01</t>
  </si>
  <si>
    <t>SPESE PER IL PERSONALE</t>
  </si>
  <si>
    <t>Totale retribuzioni</t>
  </si>
  <si>
    <t xml:space="preserve">SPADETTO FERRUCCIO  VIA DEL SOLE 43  31010 FARRA DI SOLIGO TV  </t>
  </si>
  <si>
    <t xml:space="preserve">CABIANCA GIUSEPPE  </t>
  </si>
  <si>
    <t xml:space="preserve">ROSATO MONICA  </t>
  </si>
  <si>
    <t xml:space="preserve">POSER MIRELLA-BELLOTTO FENIA </t>
  </si>
  <si>
    <t xml:space="preserve">CENEDESE NELLO  </t>
  </si>
  <si>
    <t xml:space="preserve">EDIL SCARCIA SRL  </t>
  </si>
  <si>
    <t xml:space="preserve">DE LAZZARI LUCIANO  </t>
  </si>
  <si>
    <t xml:space="preserve">PORTELLO AIDA  </t>
  </si>
  <si>
    <t xml:space="preserve">ERREBI DI BONIN LUCA  </t>
  </si>
  <si>
    <t xml:space="preserve">ECONOMO AZIENDALE </t>
  </si>
  <si>
    <t>Totale contributi assicurativii e previdenziali</t>
  </si>
  <si>
    <t>Totale altri oneri</t>
  </si>
  <si>
    <t>PERSONALE IN QUIESCENZA</t>
  </si>
  <si>
    <t>Totale personale in quiescenza</t>
  </si>
  <si>
    <t>S03</t>
  </si>
  <si>
    <t>ACQUISTI DI BENI E SERVIZI PER LA VENDITA</t>
  </si>
  <si>
    <t>S030001</t>
  </si>
  <si>
    <t xml:space="preserve"> - Acquisto aree</t>
  </si>
  <si>
    <t>S030002</t>
  </si>
  <si>
    <t xml:space="preserve"> - Forniture e appalti per interventi destinati alla vendita</t>
  </si>
  <si>
    <t>S04</t>
  </si>
  <si>
    <t>SPESE PER PRESTAZIONI ISTITUZIONALI</t>
  </si>
  <si>
    <t>Totale spese amministrazioni stabili</t>
  </si>
  <si>
    <t>Totale spese manutenzioni stabili</t>
  </si>
  <si>
    <t>Totale spese per servizi a rimborso</t>
  </si>
  <si>
    <t>Totale spese per interventi edilizi</t>
  </si>
  <si>
    <t>S05</t>
  </si>
  <si>
    <t>SPESE GENERALI</t>
  </si>
  <si>
    <t>Totale amministratori e revisori dei conti</t>
  </si>
  <si>
    <t>Totale altre spese generali</t>
  </si>
  <si>
    <t>S06</t>
  </si>
  <si>
    <t>IMPOSTE E TASSE</t>
  </si>
  <si>
    <t>Totale imposte sul reddito</t>
  </si>
  <si>
    <t>S060002</t>
  </si>
  <si>
    <t xml:space="preserve"> - Imposte locali sugli immobili</t>
  </si>
  <si>
    <t xml:space="preserve">S060003 </t>
  </si>
  <si>
    <t>Totale imposte di bollo e registro</t>
  </si>
  <si>
    <t>Totale altre</t>
  </si>
  <si>
    <t>S07</t>
  </si>
  <si>
    <t>ONERI FINANZIARI</t>
  </si>
  <si>
    <t>S070001</t>
  </si>
  <si>
    <t xml:space="preserve"> - Interessi su debiti verso banche</t>
  </si>
  <si>
    <t>Totale interssi su mutui</t>
  </si>
  <si>
    <t>Totale interessi ed oneri diversi</t>
  </si>
  <si>
    <t>S08</t>
  </si>
  <si>
    <t>POSTE CORRETTIVE E COMPENSATIVE DI ENTRATE CORRENTI</t>
  </si>
  <si>
    <t>S080001</t>
  </si>
  <si>
    <t xml:space="preserve"> - Fondo Regionale ERP (art. 19 L.R. 10/1996)</t>
  </si>
  <si>
    <t>S080002</t>
  </si>
  <si>
    <t xml:space="preserve"> - Fondo sociale (art. 21 L.R. 10/1996)</t>
  </si>
  <si>
    <t>Totale altre poste correttive e compensative di entrate corr.</t>
  </si>
  <si>
    <t>S09</t>
  </si>
  <si>
    <t>INVESTIMENTI</t>
  </si>
  <si>
    <t>S090001</t>
  </si>
  <si>
    <t xml:space="preserve"> - Acquisto aree con fondi propri</t>
  </si>
  <si>
    <t>S090002</t>
  </si>
  <si>
    <t xml:space="preserve"> - Acquisto aree con riserve trasferite</t>
  </si>
  <si>
    <t>Totale int. Costruttivi, manut. di edilizia agevolata per locaz.</t>
  </si>
  <si>
    <t xml:space="preserve"> Totale int. Costruttivi, manut.  di edilizia sovvenzionta</t>
  </si>
  <si>
    <t>S090005</t>
  </si>
  <si>
    <t xml:space="preserve"> - Int. Costruttivi, manut. di edilizia calmierata per locazione</t>
  </si>
  <si>
    <t>Totale acquisto beni strumentali</t>
  </si>
  <si>
    <t>S090007</t>
  </si>
  <si>
    <t xml:space="preserve"> - Acquisto di partecipazioni</t>
  </si>
  <si>
    <t>Totale concessioni di crediti e anticipazioni</t>
  </si>
  <si>
    <t>S090009</t>
  </si>
  <si>
    <t xml:space="preserve"> - Investimenti diversi</t>
  </si>
  <si>
    <t>S10</t>
  </si>
  <si>
    <t>ESTINZIONI MUTUI ED ANTICIPAZIONI</t>
  </si>
  <si>
    <t>Totale mutui</t>
  </si>
  <si>
    <t>S100002</t>
  </si>
  <si>
    <t xml:space="preserve"> - Rimborsi anticipazioni passive</t>
  </si>
  <si>
    <t>Totale debiti diversi</t>
  </si>
  <si>
    <t>Totale alienazioni L. 560/1963</t>
  </si>
  <si>
    <t>Totale estinzione diritti di prelazione</t>
  </si>
  <si>
    <t>S11</t>
  </si>
  <si>
    <t>PARTITE DI GIRO</t>
  </si>
  <si>
    <t>Totale ritenute erariali</t>
  </si>
  <si>
    <t>Totale ritenute previdenziali</t>
  </si>
  <si>
    <t>Totale altre partite di giro</t>
  </si>
  <si>
    <t>Totale altre ritenute</t>
  </si>
  <si>
    <t>Totale fondi cassiere</t>
  </si>
  <si>
    <t>Totale fondi edilizia sovvenzionata c/terzi</t>
  </si>
  <si>
    <t>S02</t>
  </si>
  <si>
    <t>S.U.N.I.A. SINDACATO UNITARIO NAZION.INQUILINI E ASSEGNATARI</t>
  </si>
  <si>
    <t>Conto  Cassa</t>
  </si>
  <si>
    <t>Nr.   Reg.</t>
  </si>
  <si>
    <t>ATER FONDI L. 560/93 CONTAB. SPECIALE 1963 C/O TESORERIA PROVLE</t>
  </si>
  <si>
    <t>CAMERA DI COMM.INDUSTRIA ARTIG.E AGRIC.DI TREVISO-BE 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</si>
</sst>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4"/>
  <sheetViews>
    <sheetView tabSelected="1" workbookViewId="0">
      <pane ySplit="1" topLeftCell="A678" activePane="bottomLeft" state="frozen"/>
      <selection pane="bottomLeft" activeCell="I13" sqref="I13"/>
    </sheetView>
  </sheetViews>
  <sheetFormatPr defaultRowHeight="15" x14ac:dyDescent="0.25"/>
  <cols>
    <col min="1" max="1" width="8.28515625" customWidth="1"/>
    <col min="2" max="2" width="54" bestFit="1" customWidth="1"/>
    <col min="3" max="3" width="4.5703125" customWidth="1"/>
    <col min="4" max="4" width="5.85546875" customWidth="1"/>
    <col min="5" max="5" width="5.7109375" bestFit="1" customWidth="1"/>
    <col min="6" max="6" width="10.7109375" bestFit="1" customWidth="1"/>
    <col min="7" max="7" width="61.7109375" customWidth="1"/>
    <col min="8" max="8" width="10.28515625" style="6" customWidth="1"/>
  </cols>
  <sheetData>
    <row r="1" spans="1:8" s="2" customFormat="1" ht="26.1" customHeight="1" x14ac:dyDescent="0.25">
      <c r="A1" s="2" t="s">
        <v>478</v>
      </c>
      <c r="B1" s="2" t="s">
        <v>0</v>
      </c>
      <c r="C1" s="2" t="s">
        <v>1</v>
      </c>
      <c r="D1" s="2" t="s">
        <v>479</v>
      </c>
      <c r="E1" s="2" t="s">
        <v>2</v>
      </c>
      <c r="F1" s="2" t="s">
        <v>3</v>
      </c>
      <c r="G1" s="2" t="s">
        <v>4</v>
      </c>
      <c r="H1" s="4" t="s">
        <v>5</v>
      </c>
    </row>
    <row r="2" spans="1:8" s="2" customFormat="1" ht="15" customHeight="1" x14ac:dyDescent="0.25">
      <c r="A2" s="3" t="s">
        <v>390</v>
      </c>
      <c r="B2" s="3" t="s">
        <v>391</v>
      </c>
      <c r="H2" s="5">
        <f>SUM(H7+H28+H31)</f>
        <v>802418.14999999991</v>
      </c>
    </row>
    <row r="3" spans="1:8" x14ac:dyDescent="0.25">
      <c r="A3" t="s">
        <v>42</v>
      </c>
      <c r="B3" t="s">
        <v>43</v>
      </c>
      <c r="C3" t="s">
        <v>44</v>
      </c>
      <c r="D3">
        <v>1495</v>
      </c>
      <c r="E3">
        <v>2017</v>
      </c>
      <c r="F3" s="1">
        <v>42937</v>
      </c>
      <c r="G3" t="s">
        <v>45</v>
      </c>
      <c r="H3" s="6">
        <v>182478.33</v>
      </c>
    </row>
    <row r="4" spans="1:8" x14ac:dyDescent="0.25">
      <c r="A4" t="s">
        <v>42</v>
      </c>
      <c r="B4" t="s">
        <v>43</v>
      </c>
      <c r="C4" t="s">
        <v>44</v>
      </c>
      <c r="D4">
        <v>1648</v>
      </c>
      <c r="E4">
        <v>2017</v>
      </c>
      <c r="F4" s="1">
        <v>42964</v>
      </c>
      <c r="G4" t="s">
        <v>23</v>
      </c>
      <c r="H4" s="6">
        <v>177924.98</v>
      </c>
    </row>
    <row r="5" spans="1:8" x14ac:dyDescent="0.25">
      <c r="A5" t="s">
        <v>42</v>
      </c>
      <c r="B5" t="s">
        <v>43</v>
      </c>
      <c r="C5" t="s">
        <v>44</v>
      </c>
      <c r="D5">
        <v>1834</v>
      </c>
      <c r="E5">
        <v>2017</v>
      </c>
      <c r="F5" s="1">
        <v>43000</v>
      </c>
      <c r="G5" t="s">
        <v>23</v>
      </c>
      <c r="H5" s="6">
        <v>198566.9</v>
      </c>
    </row>
    <row r="6" spans="1:8" x14ac:dyDescent="0.25">
      <c r="A6" t="s">
        <v>42</v>
      </c>
      <c r="B6" t="s">
        <v>43</v>
      </c>
      <c r="C6" t="s">
        <v>44</v>
      </c>
      <c r="D6">
        <v>1835</v>
      </c>
      <c r="E6">
        <v>2017</v>
      </c>
      <c r="F6" s="1">
        <v>43000</v>
      </c>
      <c r="G6" t="s">
        <v>23</v>
      </c>
      <c r="H6" s="6">
        <v>27910</v>
      </c>
    </row>
    <row r="7" spans="1:8" x14ac:dyDescent="0.25">
      <c r="A7" t="s">
        <v>42</v>
      </c>
      <c r="B7" t="s">
        <v>392</v>
      </c>
      <c r="F7" s="1"/>
      <c r="H7" s="6">
        <f>SUM(H3:H6)</f>
        <v>586880.21</v>
      </c>
    </row>
    <row r="8" spans="1:8" x14ac:dyDescent="0.25">
      <c r="A8" t="s">
        <v>46</v>
      </c>
      <c r="B8" t="s">
        <v>47</v>
      </c>
      <c r="C8" t="s">
        <v>44</v>
      </c>
      <c r="D8">
        <v>1454</v>
      </c>
      <c r="E8">
        <v>2017</v>
      </c>
      <c r="F8" s="1">
        <v>42935</v>
      </c>
      <c r="G8" t="s">
        <v>33</v>
      </c>
      <c r="H8" s="6">
        <v>13314.15</v>
      </c>
    </row>
    <row r="9" spans="1:8" x14ac:dyDescent="0.25">
      <c r="A9" t="s">
        <v>46</v>
      </c>
      <c r="B9" t="s">
        <v>47</v>
      </c>
      <c r="C9" t="s">
        <v>44</v>
      </c>
      <c r="D9">
        <v>1455</v>
      </c>
      <c r="E9">
        <v>2017</v>
      </c>
      <c r="F9" s="1">
        <v>42935</v>
      </c>
      <c r="G9" t="s">
        <v>33</v>
      </c>
      <c r="H9" s="6">
        <v>2553.1799999999998</v>
      </c>
    </row>
    <row r="10" spans="1:8" x14ac:dyDescent="0.25">
      <c r="A10" t="s">
        <v>46</v>
      </c>
      <c r="B10" t="s">
        <v>47</v>
      </c>
      <c r="C10" t="s">
        <v>44</v>
      </c>
      <c r="D10">
        <v>1456</v>
      </c>
      <c r="E10">
        <v>2017</v>
      </c>
      <c r="F10" s="1">
        <v>42935</v>
      </c>
      <c r="G10" t="s">
        <v>48</v>
      </c>
      <c r="H10" s="6">
        <v>4656.5</v>
      </c>
    </row>
    <row r="11" spans="1:8" x14ac:dyDescent="0.25">
      <c r="A11" t="s">
        <v>46</v>
      </c>
      <c r="B11" t="s">
        <v>47</v>
      </c>
      <c r="C11" t="s">
        <v>44</v>
      </c>
      <c r="D11">
        <v>1457</v>
      </c>
      <c r="E11">
        <v>2017</v>
      </c>
      <c r="F11" s="1">
        <v>42935</v>
      </c>
      <c r="G11" t="s">
        <v>49</v>
      </c>
      <c r="H11" s="6">
        <v>79562.720000000001</v>
      </c>
    </row>
    <row r="12" spans="1:8" x14ac:dyDescent="0.25">
      <c r="A12" t="s">
        <v>46</v>
      </c>
      <c r="B12" t="s">
        <v>47</v>
      </c>
      <c r="C12" t="s">
        <v>44</v>
      </c>
      <c r="D12">
        <v>1460</v>
      </c>
      <c r="E12">
        <v>2017</v>
      </c>
      <c r="F12" s="1">
        <v>42935</v>
      </c>
      <c r="G12" t="s">
        <v>50</v>
      </c>
      <c r="H12" s="6">
        <v>314.77</v>
      </c>
    </row>
    <row r="13" spans="1:8" x14ac:dyDescent="0.25">
      <c r="A13" t="s">
        <v>46</v>
      </c>
      <c r="B13" t="s">
        <v>47</v>
      </c>
      <c r="C13" t="s">
        <v>44</v>
      </c>
      <c r="D13">
        <v>1461</v>
      </c>
      <c r="E13">
        <v>2017</v>
      </c>
      <c r="F13" s="1">
        <v>42935</v>
      </c>
      <c r="G13" t="s">
        <v>51</v>
      </c>
      <c r="H13" s="6">
        <v>630.58000000000004</v>
      </c>
    </row>
    <row r="14" spans="1:8" x14ac:dyDescent="0.25">
      <c r="A14" t="s">
        <v>46</v>
      </c>
      <c r="B14" t="s">
        <v>47</v>
      </c>
      <c r="C14" t="s">
        <v>44</v>
      </c>
      <c r="D14">
        <v>1550</v>
      </c>
      <c r="E14">
        <v>2017</v>
      </c>
      <c r="F14" s="1">
        <v>42948</v>
      </c>
      <c r="G14" t="s">
        <v>52</v>
      </c>
      <c r="H14" s="6">
        <v>1428.95</v>
      </c>
    </row>
    <row r="15" spans="1:8" x14ac:dyDescent="0.25">
      <c r="A15" t="s">
        <v>46</v>
      </c>
      <c r="B15" t="s">
        <v>47</v>
      </c>
      <c r="C15" t="s">
        <v>44</v>
      </c>
      <c r="D15">
        <v>1703</v>
      </c>
      <c r="E15">
        <v>2017</v>
      </c>
      <c r="F15" s="1">
        <v>42969</v>
      </c>
      <c r="G15" t="s">
        <v>34</v>
      </c>
      <c r="H15" s="6">
        <v>8536.09</v>
      </c>
    </row>
    <row r="16" spans="1:8" x14ac:dyDescent="0.25">
      <c r="A16" t="s">
        <v>46</v>
      </c>
      <c r="B16" t="s">
        <v>47</v>
      </c>
      <c r="C16" t="s">
        <v>44</v>
      </c>
      <c r="D16">
        <v>1705</v>
      </c>
      <c r="E16">
        <v>2017</v>
      </c>
      <c r="F16" s="1">
        <v>42969</v>
      </c>
      <c r="G16" t="s">
        <v>50</v>
      </c>
      <c r="H16" s="6">
        <v>169.47</v>
      </c>
    </row>
    <row r="17" spans="1:8" x14ac:dyDescent="0.25">
      <c r="A17" t="s">
        <v>46</v>
      </c>
      <c r="B17" t="s">
        <v>47</v>
      </c>
      <c r="C17" t="s">
        <v>44</v>
      </c>
      <c r="D17">
        <v>1707</v>
      </c>
      <c r="E17">
        <v>2017</v>
      </c>
      <c r="F17" s="1">
        <v>42969</v>
      </c>
      <c r="G17" t="s">
        <v>49</v>
      </c>
      <c r="H17" s="6">
        <v>42864.35</v>
      </c>
    </row>
    <row r="18" spans="1:8" x14ac:dyDescent="0.25">
      <c r="A18" t="s">
        <v>46</v>
      </c>
      <c r="B18" t="s">
        <v>47</v>
      </c>
      <c r="C18" t="s">
        <v>44</v>
      </c>
      <c r="D18">
        <v>1709</v>
      </c>
      <c r="E18">
        <v>2017</v>
      </c>
      <c r="F18" s="1">
        <v>42969</v>
      </c>
      <c r="G18" t="s">
        <v>53</v>
      </c>
      <c r="H18" s="6">
        <v>154.78</v>
      </c>
    </row>
    <row r="19" spans="1:8" x14ac:dyDescent="0.25">
      <c r="A19" t="s">
        <v>46</v>
      </c>
      <c r="B19" t="s">
        <v>47</v>
      </c>
      <c r="C19" t="s">
        <v>44</v>
      </c>
      <c r="D19">
        <v>1714</v>
      </c>
      <c r="E19">
        <v>2017</v>
      </c>
      <c r="F19" s="1">
        <v>42969</v>
      </c>
      <c r="G19" t="s">
        <v>52</v>
      </c>
      <c r="H19" s="6">
        <v>1428.95</v>
      </c>
    </row>
    <row r="20" spans="1:8" x14ac:dyDescent="0.25">
      <c r="A20" t="s">
        <v>46</v>
      </c>
      <c r="B20" t="s">
        <v>47</v>
      </c>
      <c r="C20" t="s">
        <v>44</v>
      </c>
      <c r="D20">
        <v>1748</v>
      </c>
      <c r="E20">
        <v>2017</v>
      </c>
      <c r="F20" s="1">
        <v>42982</v>
      </c>
      <c r="G20" t="s">
        <v>54</v>
      </c>
      <c r="H20" s="6">
        <v>636</v>
      </c>
    </row>
    <row r="21" spans="1:8" x14ac:dyDescent="0.25">
      <c r="A21" t="s">
        <v>46</v>
      </c>
      <c r="B21" t="s">
        <v>47</v>
      </c>
      <c r="C21" t="s">
        <v>44</v>
      </c>
      <c r="D21">
        <v>1874</v>
      </c>
      <c r="E21">
        <v>2017</v>
      </c>
      <c r="F21" s="1">
        <v>43004</v>
      </c>
      <c r="G21" t="s">
        <v>55</v>
      </c>
      <c r="H21" s="6">
        <v>118.46</v>
      </c>
    </row>
    <row r="22" spans="1:8" x14ac:dyDescent="0.25">
      <c r="A22" t="s">
        <v>46</v>
      </c>
      <c r="B22" t="s">
        <v>47</v>
      </c>
      <c r="C22" t="s">
        <v>44</v>
      </c>
      <c r="D22">
        <v>1880</v>
      </c>
      <c r="E22">
        <v>2017</v>
      </c>
      <c r="F22" s="1">
        <v>43004</v>
      </c>
      <c r="G22" t="s">
        <v>52</v>
      </c>
      <c r="H22" s="6">
        <v>1400.68</v>
      </c>
    </row>
    <row r="23" spans="1:8" x14ac:dyDescent="0.25">
      <c r="A23" t="s">
        <v>46</v>
      </c>
      <c r="B23" t="s">
        <v>47</v>
      </c>
      <c r="C23" t="s">
        <v>44</v>
      </c>
      <c r="D23">
        <v>1892</v>
      </c>
      <c r="E23">
        <v>2017</v>
      </c>
      <c r="F23" s="1">
        <v>43004</v>
      </c>
      <c r="G23" t="s">
        <v>50</v>
      </c>
      <c r="H23" s="6">
        <v>164.94</v>
      </c>
    </row>
    <row r="24" spans="1:8" x14ac:dyDescent="0.25">
      <c r="A24" t="s">
        <v>46</v>
      </c>
      <c r="B24" t="s">
        <v>47</v>
      </c>
      <c r="C24" t="s">
        <v>44</v>
      </c>
      <c r="D24">
        <v>1893</v>
      </c>
      <c r="E24">
        <v>2017</v>
      </c>
      <c r="F24" s="1">
        <v>43004</v>
      </c>
      <c r="G24" t="s">
        <v>49</v>
      </c>
      <c r="H24" s="6">
        <v>41707.440000000002</v>
      </c>
    </row>
    <row r="25" spans="1:8" x14ac:dyDescent="0.25">
      <c r="A25" t="s">
        <v>46</v>
      </c>
      <c r="B25" t="s">
        <v>47</v>
      </c>
      <c r="C25" t="s">
        <v>44</v>
      </c>
      <c r="D25">
        <v>1895</v>
      </c>
      <c r="E25">
        <v>2017</v>
      </c>
      <c r="F25" s="1">
        <v>43004</v>
      </c>
      <c r="G25" t="s">
        <v>56</v>
      </c>
      <c r="H25" s="6">
        <v>142.93</v>
      </c>
    </row>
    <row r="26" spans="1:8" x14ac:dyDescent="0.25">
      <c r="A26" t="s">
        <v>46</v>
      </c>
      <c r="B26" t="s">
        <v>47</v>
      </c>
      <c r="C26" t="s">
        <v>44</v>
      </c>
      <c r="D26">
        <v>1897</v>
      </c>
      <c r="E26">
        <v>2017</v>
      </c>
      <c r="F26" s="1">
        <v>43004</v>
      </c>
      <c r="G26" t="s">
        <v>57</v>
      </c>
      <c r="H26" s="6">
        <v>9495.19</v>
      </c>
    </row>
    <row r="27" spans="1:8" x14ac:dyDescent="0.25">
      <c r="A27" t="s">
        <v>46</v>
      </c>
      <c r="B27" t="s">
        <v>47</v>
      </c>
      <c r="C27" t="s">
        <v>44</v>
      </c>
      <c r="D27">
        <v>1898</v>
      </c>
      <c r="E27">
        <v>2017</v>
      </c>
      <c r="F27" s="1">
        <v>43004</v>
      </c>
      <c r="G27" t="s">
        <v>33</v>
      </c>
      <c r="H27" s="6">
        <v>5862.81</v>
      </c>
    </row>
    <row r="28" spans="1:8" x14ac:dyDescent="0.25">
      <c r="A28" t="s">
        <v>46</v>
      </c>
      <c r="B28" t="s">
        <v>403</v>
      </c>
      <c r="F28" s="1"/>
      <c r="H28" s="6">
        <f>SUM(H8:H27)</f>
        <v>215142.94</v>
      </c>
    </row>
    <row r="29" spans="1:8" x14ac:dyDescent="0.25">
      <c r="A29" t="s">
        <v>58</v>
      </c>
      <c r="B29" t="s">
        <v>59</v>
      </c>
      <c r="C29" t="s">
        <v>44</v>
      </c>
      <c r="D29">
        <v>1495</v>
      </c>
      <c r="E29">
        <v>2017</v>
      </c>
      <c r="F29" s="1">
        <v>42937</v>
      </c>
      <c r="G29" t="s">
        <v>45</v>
      </c>
      <c r="H29" s="6">
        <v>115</v>
      </c>
    </row>
    <row r="30" spans="1:8" x14ac:dyDescent="0.25">
      <c r="A30" t="s">
        <v>58</v>
      </c>
      <c r="B30" t="s">
        <v>59</v>
      </c>
      <c r="C30" t="s">
        <v>44</v>
      </c>
      <c r="D30">
        <v>1648</v>
      </c>
      <c r="E30">
        <v>2017</v>
      </c>
      <c r="F30" s="1">
        <v>42964</v>
      </c>
      <c r="G30" t="s">
        <v>23</v>
      </c>
      <c r="H30" s="6">
        <v>280</v>
      </c>
    </row>
    <row r="31" spans="1:8" x14ac:dyDescent="0.25">
      <c r="A31" t="s">
        <v>58</v>
      </c>
      <c r="B31" t="s">
        <v>404</v>
      </c>
      <c r="F31" s="1"/>
      <c r="H31" s="6">
        <f>SUM(H29:H30)</f>
        <v>395</v>
      </c>
    </row>
    <row r="32" spans="1:8" x14ac:dyDescent="0.25">
      <c r="A32" t="s">
        <v>476</v>
      </c>
      <c r="B32" t="s">
        <v>405</v>
      </c>
      <c r="F32" s="1"/>
      <c r="H32" s="6">
        <f>SUM(H49)</f>
        <v>74403.959999999992</v>
      </c>
    </row>
    <row r="33" spans="1:8" x14ac:dyDescent="0.25">
      <c r="A33" t="s">
        <v>60</v>
      </c>
      <c r="B33" t="s">
        <v>61</v>
      </c>
      <c r="C33" t="s">
        <v>44</v>
      </c>
      <c r="D33">
        <v>1454</v>
      </c>
      <c r="E33">
        <v>2017</v>
      </c>
      <c r="F33" s="1">
        <v>42935</v>
      </c>
      <c r="G33" t="s">
        <v>33</v>
      </c>
      <c r="H33" s="6">
        <v>13851.17</v>
      </c>
    </row>
    <row r="34" spans="1:8" x14ac:dyDescent="0.25">
      <c r="A34" t="s">
        <v>60</v>
      </c>
      <c r="B34" t="s">
        <v>61</v>
      </c>
      <c r="C34" t="s">
        <v>44</v>
      </c>
      <c r="D34">
        <v>1495</v>
      </c>
      <c r="E34">
        <v>2017</v>
      </c>
      <c r="F34" s="1">
        <v>42937</v>
      </c>
      <c r="G34" t="s">
        <v>45</v>
      </c>
      <c r="H34" s="6">
        <v>267.51</v>
      </c>
    </row>
    <row r="35" spans="1:8" x14ac:dyDescent="0.25">
      <c r="A35" t="s">
        <v>60</v>
      </c>
      <c r="B35" t="s">
        <v>61</v>
      </c>
      <c r="C35" t="s">
        <v>44</v>
      </c>
      <c r="D35">
        <v>1547</v>
      </c>
      <c r="E35">
        <v>2017</v>
      </c>
      <c r="F35" s="1">
        <v>42948</v>
      </c>
      <c r="G35" t="s">
        <v>62</v>
      </c>
      <c r="H35" s="6">
        <v>157.66999999999999</v>
      </c>
    </row>
    <row r="36" spans="1:8" x14ac:dyDescent="0.25">
      <c r="A36" t="s">
        <v>60</v>
      </c>
      <c r="B36" t="s">
        <v>61</v>
      </c>
      <c r="C36" t="s">
        <v>44</v>
      </c>
      <c r="D36">
        <v>1549</v>
      </c>
      <c r="E36">
        <v>2017</v>
      </c>
      <c r="F36" s="1">
        <v>42948</v>
      </c>
      <c r="G36" t="s">
        <v>63</v>
      </c>
      <c r="H36" s="6">
        <v>728.74</v>
      </c>
    </row>
    <row r="37" spans="1:8" x14ac:dyDescent="0.25">
      <c r="A37" t="s">
        <v>60</v>
      </c>
      <c r="B37" t="s">
        <v>61</v>
      </c>
      <c r="C37" t="s">
        <v>44</v>
      </c>
      <c r="D37">
        <v>1550</v>
      </c>
      <c r="E37">
        <v>2017</v>
      </c>
      <c r="F37" s="1">
        <v>42948</v>
      </c>
      <c r="G37" t="s">
        <v>52</v>
      </c>
      <c r="H37" s="6">
        <v>4105.6899999999996</v>
      </c>
    </row>
    <row r="38" spans="1:8" x14ac:dyDescent="0.25">
      <c r="A38" t="s">
        <v>60</v>
      </c>
      <c r="B38" t="s">
        <v>61</v>
      </c>
      <c r="C38" t="s">
        <v>44</v>
      </c>
      <c r="D38">
        <v>1648</v>
      </c>
      <c r="E38">
        <v>2017</v>
      </c>
      <c r="F38" s="1">
        <v>42964</v>
      </c>
      <c r="G38" t="s">
        <v>23</v>
      </c>
      <c r="H38" s="6">
        <v>3574.17</v>
      </c>
    </row>
    <row r="39" spans="1:8" x14ac:dyDescent="0.25">
      <c r="A39" t="s">
        <v>60</v>
      </c>
      <c r="B39" t="s">
        <v>61</v>
      </c>
      <c r="C39" t="s">
        <v>44</v>
      </c>
      <c r="D39">
        <v>1703</v>
      </c>
      <c r="E39">
        <v>2017</v>
      </c>
      <c r="F39" s="1">
        <v>42969</v>
      </c>
      <c r="G39" t="s">
        <v>34</v>
      </c>
      <c r="H39" s="6">
        <v>6118.91</v>
      </c>
    </row>
    <row r="40" spans="1:8" x14ac:dyDescent="0.25">
      <c r="A40" t="s">
        <v>60</v>
      </c>
      <c r="B40" t="s">
        <v>61</v>
      </c>
      <c r="C40" t="s">
        <v>44</v>
      </c>
      <c r="D40">
        <v>1704</v>
      </c>
      <c r="E40">
        <v>2017</v>
      </c>
      <c r="F40" s="1">
        <v>42969</v>
      </c>
      <c r="G40" t="s">
        <v>34</v>
      </c>
      <c r="H40" s="6">
        <v>1207.1300000000001</v>
      </c>
    </row>
    <row r="41" spans="1:8" x14ac:dyDescent="0.25">
      <c r="A41" t="s">
        <v>60</v>
      </c>
      <c r="B41" t="s">
        <v>61</v>
      </c>
      <c r="C41" t="s">
        <v>44</v>
      </c>
      <c r="D41">
        <v>1712</v>
      </c>
      <c r="E41">
        <v>2017</v>
      </c>
      <c r="F41" s="1">
        <v>42969</v>
      </c>
      <c r="G41" t="s">
        <v>63</v>
      </c>
      <c r="H41" s="6">
        <v>728.74</v>
      </c>
    </row>
    <row r="42" spans="1:8" x14ac:dyDescent="0.25">
      <c r="A42" t="s">
        <v>60</v>
      </c>
      <c r="B42" t="s">
        <v>61</v>
      </c>
      <c r="C42" t="s">
        <v>44</v>
      </c>
      <c r="D42">
        <v>1713</v>
      </c>
      <c r="E42">
        <v>2017</v>
      </c>
      <c r="F42" s="1">
        <v>42969</v>
      </c>
      <c r="G42" t="s">
        <v>62</v>
      </c>
      <c r="H42" s="6">
        <v>157.66999999999999</v>
      </c>
    </row>
    <row r="43" spans="1:8" x14ac:dyDescent="0.25">
      <c r="A43" t="s">
        <v>60</v>
      </c>
      <c r="B43" t="s">
        <v>61</v>
      </c>
      <c r="C43" t="s">
        <v>44</v>
      </c>
      <c r="D43">
        <v>1714</v>
      </c>
      <c r="E43">
        <v>2017</v>
      </c>
      <c r="F43" s="1">
        <v>42969</v>
      </c>
      <c r="G43" t="s">
        <v>52</v>
      </c>
      <c r="H43" s="6">
        <v>4105.6899999999996</v>
      </c>
    </row>
    <row r="44" spans="1:8" x14ac:dyDescent="0.25">
      <c r="A44" t="s">
        <v>60</v>
      </c>
      <c r="B44" t="s">
        <v>61</v>
      </c>
      <c r="C44" t="s">
        <v>44</v>
      </c>
      <c r="D44">
        <v>1834</v>
      </c>
      <c r="E44">
        <v>2017</v>
      </c>
      <c r="F44" s="1">
        <v>43000</v>
      </c>
      <c r="G44" t="s">
        <v>23</v>
      </c>
      <c r="H44" s="6">
        <v>33597</v>
      </c>
    </row>
    <row r="45" spans="1:8" x14ac:dyDescent="0.25">
      <c r="A45" t="s">
        <v>60</v>
      </c>
      <c r="B45" t="s">
        <v>61</v>
      </c>
      <c r="C45" t="s">
        <v>44</v>
      </c>
      <c r="D45">
        <v>1874</v>
      </c>
      <c r="E45">
        <v>2017</v>
      </c>
      <c r="F45" s="1">
        <v>43004</v>
      </c>
      <c r="G45" t="s">
        <v>55</v>
      </c>
      <c r="H45" s="6">
        <v>908.21</v>
      </c>
    </row>
    <row r="46" spans="1:8" x14ac:dyDescent="0.25">
      <c r="A46" t="s">
        <v>60</v>
      </c>
      <c r="B46" t="s">
        <v>61</v>
      </c>
      <c r="C46" t="s">
        <v>44</v>
      </c>
      <c r="D46">
        <v>1877</v>
      </c>
      <c r="E46">
        <v>2017</v>
      </c>
      <c r="F46" s="1">
        <v>43004</v>
      </c>
      <c r="G46" t="s">
        <v>63</v>
      </c>
      <c r="H46" s="6">
        <v>685.95</v>
      </c>
    </row>
    <row r="47" spans="1:8" x14ac:dyDescent="0.25">
      <c r="A47" t="s">
        <v>60</v>
      </c>
      <c r="B47" t="s">
        <v>61</v>
      </c>
      <c r="C47" t="s">
        <v>44</v>
      </c>
      <c r="D47">
        <v>1878</v>
      </c>
      <c r="E47">
        <v>2017</v>
      </c>
      <c r="F47" s="1">
        <v>43004</v>
      </c>
      <c r="G47" t="s">
        <v>62</v>
      </c>
      <c r="H47" s="6">
        <v>157.66999999999999</v>
      </c>
    </row>
    <row r="48" spans="1:8" x14ac:dyDescent="0.25">
      <c r="A48" t="s">
        <v>60</v>
      </c>
      <c r="B48" t="s">
        <v>61</v>
      </c>
      <c r="C48" t="s">
        <v>44</v>
      </c>
      <c r="D48">
        <v>1880</v>
      </c>
      <c r="E48">
        <v>2017</v>
      </c>
      <c r="F48" s="1">
        <v>43004</v>
      </c>
      <c r="G48" t="s">
        <v>52</v>
      </c>
      <c r="H48" s="6">
        <v>4052.04</v>
      </c>
    </row>
    <row r="49" spans="1:8" x14ac:dyDescent="0.25">
      <c r="A49" t="s">
        <v>60</v>
      </c>
      <c r="B49" t="s">
        <v>406</v>
      </c>
      <c r="F49" s="1"/>
      <c r="H49" s="6">
        <f>SUM(H33:H48)</f>
        <v>74403.959999999992</v>
      </c>
    </row>
    <row r="50" spans="1:8" x14ac:dyDescent="0.25">
      <c r="A50" t="s">
        <v>407</v>
      </c>
      <c r="B50" t="s">
        <v>408</v>
      </c>
      <c r="F50" s="1"/>
    </row>
    <row r="51" spans="1:8" x14ac:dyDescent="0.25">
      <c r="A51" t="s">
        <v>409</v>
      </c>
      <c r="B51" t="s">
        <v>410</v>
      </c>
      <c r="F51" s="1"/>
    </row>
    <row r="52" spans="1:8" x14ac:dyDescent="0.25">
      <c r="A52" t="s">
        <v>411</v>
      </c>
      <c r="B52" t="s">
        <v>412</v>
      </c>
      <c r="F52" s="1"/>
    </row>
    <row r="53" spans="1:8" x14ac:dyDescent="0.25">
      <c r="A53" t="s">
        <v>413</v>
      </c>
      <c r="B53" t="s">
        <v>414</v>
      </c>
      <c r="F53" s="1"/>
      <c r="H53" s="6">
        <f>SUM(H156+H338+H363+H371)</f>
        <v>423295.38000000006</v>
      </c>
    </row>
    <row r="54" spans="1:8" x14ac:dyDescent="0.25">
      <c r="A54" t="s">
        <v>64</v>
      </c>
      <c r="B54" t="s">
        <v>65</v>
      </c>
      <c r="C54" t="s">
        <v>44</v>
      </c>
      <c r="D54">
        <v>1363</v>
      </c>
      <c r="E54">
        <v>2017</v>
      </c>
      <c r="F54" s="1">
        <v>42919</v>
      </c>
      <c r="G54" t="s">
        <v>66</v>
      </c>
      <c r="H54" s="6">
        <v>494.28</v>
      </c>
    </row>
    <row r="55" spans="1:8" x14ac:dyDescent="0.25">
      <c r="A55" t="s">
        <v>64</v>
      </c>
      <c r="B55" t="s">
        <v>65</v>
      </c>
      <c r="C55" t="s">
        <v>44</v>
      </c>
      <c r="D55">
        <v>1364</v>
      </c>
      <c r="E55">
        <v>2017</v>
      </c>
      <c r="F55" s="1">
        <v>42919</v>
      </c>
      <c r="G55" t="s">
        <v>67</v>
      </c>
      <c r="H55" s="6">
        <v>127</v>
      </c>
    </row>
    <row r="56" spans="1:8" x14ac:dyDescent="0.25">
      <c r="A56" t="s">
        <v>64</v>
      </c>
      <c r="B56" t="s">
        <v>65</v>
      </c>
      <c r="C56" t="s">
        <v>44</v>
      </c>
      <c r="D56">
        <v>1365</v>
      </c>
      <c r="E56">
        <v>2017</v>
      </c>
      <c r="F56" s="1">
        <v>42919</v>
      </c>
      <c r="G56" t="s">
        <v>68</v>
      </c>
      <c r="H56" s="6">
        <v>105</v>
      </c>
    </row>
    <row r="57" spans="1:8" x14ac:dyDescent="0.25">
      <c r="A57" t="s">
        <v>64</v>
      </c>
      <c r="B57" t="s">
        <v>65</v>
      </c>
      <c r="C57" t="s">
        <v>44</v>
      </c>
      <c r="D57">
        <v>1366</v>
      </c>
      <c r="E57">
        <v>2017</v>
      </c>
      <c r="F57" s="1">
        <v>42919</v>
      </c>
      <c r="G57" t="s">
        <v>69</v>
      </c>
      <c r="H57" s="6">
        <v>175</v>
      </c>
    </row>
    <row r="58" spans="1:8" x14ac:dyDescent="0.25">
      <c r="A58" t="s">
        <v>64</v>
      </c>
      <c r="B58" t="s">
        <v>65</v>
      </c>
      <c r="C58" t="s">
        <v>44</v>
      </c>
      <c r="D58">
        <v>1367</v>
      </c>
      <c r="E58">
        <v>2017</v>
      </c>
      <c r="F58" s="1">
        <v>42919</v>
      </c>
      <c r="G58" t="s">
        <v>70</v>
      </c>
      <c r="H58" s="6">
        <v>92</v>
      </c>
    </row>
    <row r="59" spans="1:8" x14ac:dyDescent="0.25">
      <c r="A59" t="s">
        <v>64</v>
      </c>
      <c r="B59" t="s">
        <v>65</v>
      </c>
      <c r="C59" t="s">
        <v>44</v>
      </c>
      <c r="D59">
        <v>1368</v>
      </c>
      <c r="E59">
        <v>2017</v>
      </c>
      <c r="F59" s="1">
        <v>42919</v>
      </c>
      <c r="G59" t="s">
        <v>393</v>
      </c>
      <c r="H59" s="6">
        <v>133.81</v>
      </c>
    </row>
    <row r="60" spans="1:8" x14ac:dyDescent="0.25">
      <c r="A60" t="s">
        <v>64</v>
      </c>
      <c r="B60" t="s">
        <v>65</v>
      </c>
      <c r="C60" t="s">
        <v>44</v>
      </c>
      <c r="D60">
        <v>1369</v>
      </c>
      <c r="E60">
        <v>2017</v>
      </c>
      <c r="F60" s="1">
        <v>42919</v>
      </c>
      <c r="G60" t="s">
        <v>29</v>
      </c>
      <c r="H60" s="6">
        <v>15.63</v>
      </c>
    </row>
    <row r="61" spans="1:8" x14ac:dyDescent="0.25">
      <c r="A61" t="s">
        <v>64</v>
      </c>
      <c r="B61" t="s">
        <v>65</v>
      </c>
      <c r="C61" t="s">
        <v>44</v>
      </c>
      <c r="D61">
        <v>1370</v>
      </c>
      <c r="E61">
        <v>2017</v>
      </c>
      <c r="F61" s="1">
        <v>42919</v>
      </c>
      <c r="G61" t="s">
        <v>71</v>
      </c>
      <c r="H61" s="6">
        <v>598.89</v>
      </c>
    </row>
    <row r="62" spans="1:8" x14ac:dyDescent="0.25">
      <c r="A62" t="s">
        <v>64</v>
      </c>
      <c r="B62" t="s">
        <v>65</v>
      </c>
      <c r="C62" t="s">
        <v>44</v>
      </c>
      <c r="D62">
        <v>1376</v>
      </c>
      <c r="E62">
        <v>2017</v>
      </c>
      <c r="F62" s="1">
        <v>42921</v>
      </c>
      <c r="G62" t="s">
        <v>72</v>
      </c>
      <c r="H62" s="6">
        <v>1052.55</v>
      </c>
    </row>
    <row r="63" spans="1:8" x14ac:dyDescent="0.25">
      <c r="A63" t="s">
        <v>64</v>
      </c>
      <c r="B63" t="s">
        <v>65</v>
      </c>
      <c r="C63" t="s">
        <v>44</v>
      </c>
      <c r="D63">
        <v>1386</v>
      </c>
      <c r="E63">
        <v>2017</v>
      </c>
      <c r="F63" s="1">
        <v>42926</v>
      </c>
      <c r="G63" t="s">
        <v>73</v>
      </c>
      <c r="H63" s="6">
        <v>93</v>
      </c>
    </row>
    <row r="64" spans="1:8" x14ac:dyDescent="0.25">
      <c r="A64" t="s">
        <v>64</v>
      </c>
      <c r="B64" t="s">
        <v>65</v>
      </c>
      <c r="C64" t="s">
        <v>44</v>
      </c>
      <c r="D64">
        <v>1387</v>
      </c>
      <c r="E64">
        <v>2017</v>
      </c>
      <c r="F64" s="1">
        <v>42926</v>
      </c>
      <c r="G64" t="s">
        <v>74</v>
      </c>
      <c r="H64" s="6">
        <v>721</v>
      </c>
    </row>
    <row r="65" spans="1:8" x14ac:dyDescent="0.25">
      <c r="A65" t="s">
        <v>64</v>
      </c>
      <c r="B65" t="s">
        <v>65</v>
      </c>
      <c r="C65" t="s">
        <v>44</v>
      </c>
      <c r="D65">
        <v>1388</v>
      </c>
      <c r="E65">
        <v>2017</v>
      </c>
      <c r="F65" s="1">
        <v>42926</v>
      </c>
      <c r="G65" t="s">
        <v>75</v>
      </c>
      <c r="H65" s="6">
        <v>234.55</v>
      </c>
    </row>
    <row r="66" spans="1:8" x14ac:dyDescent="0.25">
      <c r="A66" t="s">
        <v>64</v>
      </c>
      <c r="B66" t="s">
        <v>65</v>
      </c>
      <c r="C66" t="s">
        <v>44</v>
      </c>
      <c r="D66">
        <v>1389</v>
      </c>
      <c r="E66">
        <v>2017</v>
      </c>
      <c r="F66" s="1">
        <v>42926</v>
      </c>
      <c r="G66" t="s">
        <v>76</v>
      </c>
      <c r="H66" s="6">
        <v>1340.48</v>
      </c>
    </row>
    <row r="67" spans="1:8" x14ac:dyDescent="0.25">
      <c r="A67" t="s">
        <v>64</v>
      </c>
      <c r="B67" t="s">
        <v>65</v>
      </c>
      <c r="C67" t="s">
        <v>44</v>
      </c>
      <c r="D67">
        <v>1390</v>
      </c>
      <c r="E67">
        <v>2017</v>
      </c>
      <c r="F67" s="1">
        <v>42926</v>
      </c>
      <c r="G67" t="s">
        <v>77</v>
      </c>
      <c r="H67" s="6">
        <v>637.55999999999995</v>
      </c>
    </row>
    <row r="68" spans="1:8" x14ac:dyDescent="0.25">
      <c r="A68" t="s">
        <v>64</v>
      </c>
      <c r="B68" t="s">
        <v>65</v>
      </c>
      <c r="C68" t="s">
        <v>44</v>
      </c>
      <c r="D68">
        <v>1391</v>
      </c>
      <c r="E68">
        <v>2017</v>
      </c>
      <c r="F68" s="1">
        <v>42926</v>
      </c>
      <c r="G68" t="s">
        <v>78</v>
      </c>
      <c r="H68" s="6">
        <v>604.91999999999996</v>
      </c>
    </row>
    <row r="69" spans="1:8" x14ac:dyDescent="0.25">
      <c r="A69" t="s">
        <v>64</v>
      </c>
      <c r="B69" t="s">
        <v>65</v>
      </c>
      <c r="C69" t="s">
        <v>44</v>
      </c>
      <c r="D69">
        <v>1392</v>
      </c>
      <c r="E69">
        <v>2017</v>
      </c>
      <c r="F69" s="1">
        <v>42926</v>
      </c>
      <c r="G69" t="s">
        <v>79</v>
      </c>
      <c r="H69" s="6">
        <v>18.59</v>
      </c>
    </row>
    <row r="70" spans="1:8" x14ac:dyDescent="0.25">
      <c r="A70" t="s">
        <v>64</v>
      </c>
      <c r="B70" t="s">
        <v>65</v>
      </c>
      <c r="C70" t="s">
        <v>44</v>
      </c>
      <c r="D70">
        <v>1393</v>
      </c>
      <c r="E70">
        <v>2017</v>
      </c>
      <c r="F70" s="1">
        <v>42926</v>
      </c>
      <c r="G70" t="s">
        <v>80</v>
      </c>
      <c r="H70" s="6">
        <v>403.5</v>
      </c>
    </row>
    <row r="71" spans="1:8" x14ac:dyDescent="0.25">
      <c r="A71" t="s">
        <v>64</v>
      </c>
      <c r="B71" t="s">
        <v>65</v>
      </c>
      <c r="C71" t="s">
        <v>44</v>
      </c>
      <c r="D71">
        <v>1394</v>
      </c>
      <c r="E71">
        <v>2017</v>
      </c>
      <c r="F71" s="1">
        <v>42926</v>
      </c>
      <c r="G71" t="s">
        <v>81</v>
      </c>
      <c r="H71" s="6">
        <v>165.13</v>
      </c>
    </row>
    <row r="72" spans="1:8" x14ac:dyDescent="0.25">
      <c r="A72" t="s">
        <v>64</v>
      </c>
      <c r="B72" t="s">
        <v>65</v>
      </c>
      <c r="C72" t="s">
        <v>44</v>
      </c>
      <c r="D72">
        <v>1395</v>
      </c>
      <c r="E72">
        <v>2017</v>
      </c>
      <c r="F72" s="1">
        <v>42926</v>
      </c>
      <c r="G72" t="s">
        <v>82</v>
      </c>
      <c r="H72" s="6">
        <v>2351</v>
      </c>
    </row>
    <row r="73" spans="1:8" x14ac:dyDescent="0.25">
      <c r="A73" t="s">
        <v>64</v>
      </c>
      <c r="B73" t="s">
        <v>65</v>
      </c>
      <c r="C73" t="s">
        <v>44</v>
      </c>
      <c r="D73">
        <v>1408</v>
      </c>
      <c r="E73">
        <v>2017</v>
      </c>
      <c r="F73" s="1">
        <v>42927</v>
      </c>
      <c r="G73" t="s">
        <v>83</v>
      </c>
      <c r="H73" s="6">
        <v>380</v>
      </c>
    </row>
    <row r="74" spans="1:8" x14ac:dyDescent="0.25">
      <c r="A74" t="s">
        <v>64</v>
      </c>
      <c r="B74" t="s">
        <v>65</v>
      </c>
      <c r="C74" t="s">
        <v>44</v>
      </c>
      <c r="D74">
        <v>1440</v>
      </c>
      <c r="E74">
        <v>2017</v>
      </c>
      <c r="F74" s="1">
        <v>42933</v>
      </c>
      <c r="G74" t="s">
        <v>84</v>
      </c>
      <c r="H74" s="6">
        <v>548.21</v>
      </c>
    </row>
    <row r="75" spans="1:8" x14ac:dyDescent="0.25">
      <c r="A75" t="s">
        <v>64</v>
      </c>
      <c r="B75" t="s">
        <v>65</v>
      </c>
      <c r="C75" t="s">
        <v>44</v>
      </c>
      <c r="D75">
        <v>1441</v>
      </c>
      <c r="E75">
        <v>2017</v>
      </c>
      <c r="F75" s="1">
        <v>42933</v>
      </c>
      <c r="G75" t="s">
        <v>85</v>
      </c>
      <c r="H75" s="6">
        <v>273</v>
      </c>
    </row>
    <row r="76" spans="1:8" x14ac:dyDescent="0.25">
      <c r="A76" t="s">
        <v>64</v>
      </c>
      <c r="B76" t="s">
        <v>65</v>
      </c>
      <c r="C76" t="s">
        <v>44</v>
      </c>
      <c r="D76">
        <v>1442</v>
      </c>
      <c r="E76">
        <v>2017</v>
      </c>
      <c r="F76" s="1">
        <v>42933</v>
      </c>
      <c r="G76" t="s">
        <v>86</v>
      </c>
      <c r="H76" s="6">
        <v>183</v>
      </c>
    </row>
    <row r="77" spans="1:8" x14ac:dyDescent="0.25">
      <c r="A77" t="s">
        <v>64</v>
      </c>
      <c r="B77" t="s">
        <v>65</v>
      </c>
      <c r="C77" t="s">
        <v>44</v>
      </c>
      <c r="D77">
        <v>1443</v>
      </c>
      <c r="E77">
        <v>2017</v>
      </c>
      <c r="F77" s="1">
        <v>42933</v>
      </c>
      <c r="G77" t="s">
        <v>87</v>
      </c>
      <c r="H77" s="6">
        <v>2113.6799999999998</v>
      </c>
    </row>
    <row r="78" spans="1:8" x14ac:dyDescent="0.25">
      <c r="A78" t="s">
        <v>64</v>
      </c>
      <c r="B78" t="s">
        <v>65</v>
      </c>
      <c r="C78" t="s">
        <v>44</v>
      </c>
      <c r="D78">
        <v>1444</v>
      </c>
      <c r="E78">
        <v>2017</v>
      </c>
      <c r="F78" s="1">
        <v>42933</v>
      </c>
      <c r="G78" t="s">
        <v>40</v>
      </c>
      <c r="H78" s="6">
        <v>10</v>
      </c>
    </row>
    <row r="79" spans="1:8" x14ac:dyDescent="0.25">
      <c r="A79" t="s">
        <v>64</v>
      </c>
      <c r="B79" t="s">
        <v>65</v>
      </c>
      <c r="C79" t="s">
        <v>44</v>
      </c>
      <c r="D79">
        <v>1445</v>
      </c>
      <c r="E79">
        <v>2017</v>
      </c>
      <c r="F79" s="1">
        <v>42933</v>
      </c>
      <c r="G79" t="s">
        <v>40</v>
      </c>
      <c r="H79" s="6">
        <v>31.5</v>
      </c>
    </row>
    <row r="80" spans="1:8" x14ac:dyDescent="0.25">
      <c r="A80" t="s">
        <v>64</v>
      </c>
      <c r="B80" t="s">
        <v>65</v>
      </c>
      <c r="C80" t="s">
        <v>44</v>
      </c>
      <c r="D80">
        <v>1447</v>
      </c>
      <c r="E80">
        <v>2017</v>
      </c>
      <c r="F80" s="1">
        <v>42935</v>
      </c>
      <c r="G80" t="s">
        <v>88</v>
      </c>
      <c r="H80" s="6">
        <v>37500</v>
      </c>
    </row>
    <row r="81" spans="1:8" x14ac:dyDescent="0.25">
      <c r="A81" t="s">
        <v>64</v>
      </c>
      <c r="B81" t="s">
        <v>65</v>
      </c>
      <c r="C81" t="s">
        <v>44</v>
      </c>
      <c r="D81">
        <v>1449</v>
      </c>
      <c r="E81">
        <v>2017</v>
      </c>
      <c r="F81" s="1">
        <v>42935</v>
      </c>
      <c r="G81" t="s">
        <v>89</v>
      </c>
      <c r="H81" s="6">
        <v>142</v>
      </c>
    </row>
    <row r="82" spans="1:8" x14ac:dyDescent="0.25">
      <c r="A82" t="s">
        <v>64</v>
      </c>
      <c r="B82" t="s">
        <v>65</v>
      </c>
      <c r="C82" t="s">
        <v>44</v>
      </c>
      <c r="D82">
        <v>1458</v>
      </c>
      <c r="E82">
        <v>2017</v>
      </c>
      <c r="F82" s="1">
        <v>42935</v>
      </c>
      <c r="G82" t="s">
        <v>90</v>
      </c>
      <c r="H82" s="6">
        <v>521.03</v>
      </c>
    </row>
    <row r="83" spans="1:8" x14ac:dyDescent="0.25">
      <c r="A83" t="s">
        <v>64</v>
      </c>
      <c r="B83" t="s">
        <v>65</v>
      </c>
      <c r="C83" t="s">
        <v>44</v>
      </c>
      <c r="D83">
        <v>1469</v>
      </c>
      <c r="E83">
        <v>2017</v>
      </c>
      <c r="F83" s="1">
        <v>42935</v>
      </c>
      <c r="G83" t="s">
        <v>91</v>
      </c>
      <c r="H83" s="6">
        <v>77.06</v>
      </c>
    </row>
    <row r="84" spans="1:8" x14ac:dyDescent="0.25">
      <c r="A84" t="s">
        <v>64</v>
      </c>
      <c r="B84" t="s">
        <v>65</v>
      </c>
      <c r="C84" t="s">
        <v>44</v>
      </c>
      <c r="D84">
        <v>1470</v>
      </c>
      <c r="E84">
        <v>2017</v>
      </c>
      <c r="F84" s="1">
        <v>42935</v>
      </c>
      <c r="G84" t="s">
        <v>394</v>
      </c>
      <c r="H84" s="6">
        <v>52.73</v>
      </c>
    </row>
    <row r="85" spans="1:8" x14ac:dyDescent="0.25">
      <c r="A85" t="s">
        <v>64</v>
      </c>
      <c r="B85" t="s">
        <v>65</v>
      </c>
      <c r="C85" t="s">
        <v>44</v>
      </c>
      <c r="D85">
        <v>1484</v>
      </c>
      <c r="E85">
        <v>2017</v>
      </c>
      <c r="F85" s="1">
        <v>42937</v>
      </c>
      <c r="G85" t="s">
        <v>9</v>
      </c>
      <c r="H85" s="6">
        <v>32</v>
      </c>
    </row>
    <row r="86" spans="1:8" x14ac:dyDescent="0.25">
      <c r="A86" t="s">
        <v>64</v>
      </c>
      <c r="B86" t="s">
        <v>65</v>
      </c>
      <c r="C86" t="s">
        <v>44</v>
      </c>
      <c r="D86">
        <v>1485</v>
      </c>
      <c r="E86">
        <v>2017</v>
      </c>
      <c r="F86" s="1">
        <v>42937</v>
      </c>
      <c r="G86" t="s">
        <v>9</v>
      </c>
      <c r="H86" s="6">
        <v>56.3</v>
      </c>
    </row>
    <row r="87" spans="1:8" x14ac:dyDescent="0.25">
      <c r="A87" t="s">
        <v>64</v>
      </c>
      <c r="B87" t="s">
        <v>65</v>
      </c>
      <c r="C87" t="s">
        <v>44</v>
      </c>
      <c r="D87">
        <v>1486</v>
      </c>
      <c r="E87">
        <v>2017</v>
      </c>
      <c r="F87" s="1">
        <v>42937</v>
      </c>
      <c r="G87" t="s">
        <v>9</v>
      </c>
      <c r="H87" s="6">
        <v>56.3</v>
      </c>
    </row>
    <row r="88" spans="1:8" x14ac:dyDescent="0.25">
      <c r="A88" t="s">
        <v>64</v>
      </c>
      <c r="B88" t="s">
        <v>65</v>
      </c>
      <c r="C88" t="s">
        <v>44</v>
      </c>
      <c r="D88">
        <v>1487</v>
      </c>
      <c r="E88">
        <v>2017</v>
      </c>
      <c r="F88" s="1">
        <v>42937</v>
      </c>
      <c r="G88" t="s">
        <v>9</v>
      </c>
      <c r="H88" s="6">
        <v>32</v>
      </c>
    </row>
    <row r="89" spans="1:8" x14ac:dyDescent="0.25">
      <c r="A89" t="s">
        <v>64</v>
      </c>
      <c r="B89" t="s">
        <v>65</v>
      </c>
      <c r="C89" t="s">
        <v>44</v>
      </c>
      <c r="D89">
        <v>1491</v>
      </c>
      <c r="E89">
        <v>2017</v>
      </c>
      <c r="F89" s="1">
        <v>42937</v>
      </c>
      <c r="G89" t="s">
        <v>92</v>
      </c>
      <c r="H89" s="6">
        <v>811.64</v>
      </c>
    </row>
    <row r="90" spans="1:8" x14ac:dyDescent="0.25">
      <c r="A90" t="s">
        <v>64</v>
      </c>
      <c r="B90" t="s">
        <v>65</v>
      </c>
      <c r="C90" t="s">
        <v>44</v>
      </c>
      <c r="D90">
        <v>1510</v>
      </c>
      <c r="E90">
        <v>2017</v>
      </c>
      <c r="F90" s="1">
        <v>42941</v>
      </c>
      <c r="G90" t="s">
        <v>93</v>
      </c>
      <c r="H90" s="6">
        <v>103.68</v>
      </c>
    </row>
    <row r="91" spans="1:8" x14ac:dyDescent="0.25">
      <c r="A91" t="s">
        <v>64</v>
      </c>
      <c r="B91" t="s">
        <v>65</v>
      </c>
      <c r="C91" t="s">
        <v>44</v>
      </c>
      <c r="D91">
        <v>1534</v>
      </c>
      <c r="E91">
        <v>2017</v>
      </c>
      <c r="F91" s="1">
        <v>42948</v>
      </c>
      <c r="G91" t="s">
        <v>94</v>
      </c>
      <c r="H91" s="6">
        <v>82</v>
      </c>
    </row>
    <row r="92" spans="1:8" x14ac:dyDescent="0.25">
      <c r="A92" t="s">
        <v>64</v>
      </c>
      <c r="B92" t="s">
        <v>65</v>
      </c>
      <c r="C92" t="s">
        <v>44</v>
      </c>
      <c r="D92">
        <v>1535</v>
      </c>
      <c r="E92">
        <v>2017</v>
      </c>
      <c r="F92" s="1">
        <v>42948</v>
      </c>
      <c r="G92" t="s">
        <v>95</v>
      </c>
      <c r="H92" s="6">
        <v>876.03</v>
      </c>
    </row>
    <row r="93" spans="1:8" x14ac:dyDescent="0.25">
      <c r="A93" t="s">
        <v>64</v>
      </c>
      <c r="B93" t="s">
        <v>65</v>
      </c>
      <c r="C93" t="s">
        <v>44</v>
      </c>
      <c r="D93">
        <v>1536</v>
      </c>
      <c r="E93">
        <v>2017</v>
      </c>
      <c r="F93" s="1">
        <v>42948</v>
      </c>
      <c r="G93" t="s">
        <v>96</v>
      </c>
      <c r="H93" s="6">
        <v>525.41</v>
      </c>
    </row>
    <row r="94" spans="1:8" x14ac:dyDescent="0.25">
      <c r="A94" t="s">
        <v>64</v>
      </c>
      <c r="B94" t="s">
        <v>65</v>
      </c>
      <c r="C94" t="s">
        <v>44</v>
      </c>
      <c r="D94">
        <v>1537</v>
      </c>
      <c r="E94">
        <v>2017</v>
      </c>
      <c r="F94" s="1">
        <v>42948</v>
      </c>
      <c r="G94" t="s">
        <v>97</v>
      </c>
      <c r="H94" s="6">
        <v>93.46</v>
      </c>
    </row>
    <row r="95" spans="1:8" x14ac:dyDescent="0.25">
      <c r="A95" t="s">
        <v>64</v>
      </c>
      <c r="B95" t="s">
        <v>65</v>
      </c>
      <c r="C95" t="s">
        <v>44</v>
      </c>
      <c r="D95">
        <v>1538</v>
      </c>
      <c r="E95">
        <v>2017</v>
      </c>
      <c r="F95" s="1">
        <v>42948</v>
      </c>
      <c r="G95" t="s">
        <v>87</v>
      </c>
      <c r="H95" s="6">
        <v>2150.6799999999998</v>
      </c>
    </row>
    <row r="96" spans="1:8" x14ac:dyDescent="0.25">
      <c r="A96" t="s">
        <v>64</v>
      </c>
      <c r="B96" t="s">
        <v>65</v>
      </c>
      <c r="C96" t="s">
        <v>44</v>
      </c>
      <c r="D96">
        <v>1539</v>
      </c>
      <c r="E96">
        <v>2017</v>
      </c>
      <c r="F96" s="1">
        <v>42948</v>
      </c>
      <c r="G96" t="s">
        <v>66</v>
      </c>
      <c r="H96" s="6">
        <v>153.74</v>
      </c>
    </row>
    <row r="97" spans="1:8" x14ac:dyDescent="0.25">
      <c r="A97" t="s">
        <v>64</v>
      </c>
      <c r="B97" t="s">
        <v>65</v>
      </c>
      <c r="C97" t="s">
        <v>44</v>
      </c>
      <c r="D97">
        <v>1540</v>
      </c>
      <c r="E97">
        <v>2017</v>
      </c>
      <c r="F97" s="1">
        <v>42948</v>
      </c>
      <c r="G97" t="s">
        <v>98</v>
      </c>
      <c r="H97" s="6">
        <v>91.24</v>
      </c>
    </row>
    <row r="98" spans="1:8" x14ac:dyDescent="0.25">
      <c r="A98" t="s">
        <v>64</v>
      </c>
      <c r="B98" t="s">
        <v>65</v>
      </c>
      <c r="C98" t="s">
        <v>44</v>
      </c>
      <c r="D98">
        <v>1546</v>
      </c>
      <c r="E98">
        <v>2017</v>
      </c>
      <c r="F98" s="1">
        <v>42948</v>
      </c>
      <c r="G98" t="s">
        <v>99</v>
      </c>
      <c r="H98" s="6">
        <v>481.1</v>
      </c>
    </row>
    <row r="99" spans="1:8" x14ac:dyDescent="0.25">
      <c r="A99" t="s">
        <v>64</v>
      </c>
      <c r="B99" t="s">
        <v>65</v>
      </c>
      <c r="C99" t="s">
        <v>44</v>
      </c>
      <c r="D99">
        <v>1573</v>
      </c>
      <c r="E99">
        <v>2017</v>
      </c>
      <c r="F99" s="1">
        <v>42950</v>
      </c>
      <c r="G99" t="s">
        <v>100</v>
      </c>
      <c r="H99" s="6">
        <v>40.630000000000003</v>
      </c>
    </row>
    <row r="100" spans="1:8" x14ac:dyDescent="0.25">
      <c r="A100" t="s">
        <v>64</v>
      </c>
      <c r="B100" t="s">
        <v>65</v>
      </c>
      <c r="C100" t="s">
        <v>44</v>
      </c>
      <c r="D100">
        <v>1574</v>
      </c>
      <c r="E100">
        <v>2017</v>
      </c>
      <c r="F100" s="1">
        <v>42950</v>
      </c>
      <c r="G100" t="s">
        <v>101</v>
      </c>
      <c r="H100" s="6">
        <v>132.35</v>
      </c>
    </row>
    <row r="101" spans="1:8" x14ac:dyDescent="0.25">
      <c r="A101" t="s">
        <v>64</v>
      </c>
      <c r="B101" t="s">
        <v>65</v>
      </c>
      <c r="C101" t="s">
        <v>44</v>
      </c>
      <c r="D101">
        <v>1575</v>
      </c>
      <c r="E101">
        <v>2017</v>
      </c>
      <c r="F101" s="1">
        <v>42950</v>
      </c>
      <c r="G101" t="s">
        <v>102</v>
      </c>
      <c r="H101" s="6">
        <v>42</v>
      </c>
    </row>
    <row r="102" spans="1:8" x14ac:dyDescent="0.25">
      <c r="A102" t="s">
        <v>64</v>
      </c>
      <c r="B102" t="s">
        <v>65</v>
      </c>
      <c r="C102" t="s">
        <v>44</v>
      </c>
      <c r="D102">
        <v>1576</v>
      </c>
      <c r="E102">
        <v>2017</v>
      </c>
      <c r="F102" s="1">
        <v>42950</v>
      </c>
      <c r="G102" t="s">
        <v>75</v>
      </c>
      <c r="H102" s="6">
        <v>22.07</v>
      </c>
    </row>
    <row r="103" spans="1:8" x14ac:dyDescent="0.25">
      <c r="A103" t="s">
        <v>64</v>
      </c>
      <c r="B103" t="s">
        <v>65</v>
      </c>
      <c r="C103" t="s">
        <v>44</v>
      </c>
      <c r="D103">
        <v>1577</v>
      </c>
      <c r="E103">
        <v>2017</v>
      </c>
      <c r="F103" s="1">
        <v>42950</v>
      </c>
      <c r="G103" t="s">
        <v>103</v>
      </c>
      <c r="H103" s="6">
        <v>14.11</v>
      </c>
    </row>
    <row r="104" spans="1:8" x14ac:dyDescent="0.25">
      <c r="A104" t="s">
        <v>64</v>
      </c>
      <c r="B104" t="s">
        <v>65</v>
      </c>
      <c r="C104" t="s">
        <v>44</v>
      </c>
      <c r="D104">
        <v>1578</v>
      </c>
      <c r="E104">
        <v>2017</v>
      </c>
      <c r="F104" s="1">
        <v>42950</v>
      </c>
      <c r="G104" t="s">
        <v>104</v>
      </c>
      <c r="H104" s="6">
        <v>802</v>
      </c>
    </row>
    <row r="105" spans="1:8" x14ac:dyDescent="0.25">
      <c r="A105" t="s">
        <v>64</v>
      </c>
      <c r="B105" t="s">
        <v>65</v>
      </c>
      <c r="C105" t="s">
        <v>44</v>
      </c>
      <c r="D105">
        <v>1579</v>
      </c>
      <c r="E105">
        <v>2017</v>
      </c>
      <c r="F105" s="1">
        <v>42950</v>
      </c>
      <c r="G105" t="s">
        <v>66</v>
      </c>
      <c r="H105" s="6">
        <v>494.28</v>
      </c>
    </row>
    <row r="106" spans="1:8" x14ac:dyDescent="0.25">
      <c r="A106" t="s">
        <v>64</v>
      </c>
      <c r="B106" t="s">
        <v>65</v>
      </c>
      <c r="C106" t="s">
        <v>44</v>
      </c>
      <c r="D106">
        <v>1580</v>
      </c>
      <c r="E106">
        <v>2017</v>
      </c>
      <c r="F106" s="1">
        <v>42950</v>
      </c>
      <c r="G106" t="s">
        <v>105</v>
      </c>
      <c r="H106" s="6">
        <v>3295.98</v>
      </c>
    </row>
    <row r="107" spans="1:8" x14ac:dyDescent="0.25">
      <c r="A107" t="s">
        <v>64</v>
      </c>
      <c r="B107" t="s">
        <v>65</v>
      </c>
      <c r="C107" t="s">
        <v>44</v>
      </c>
      <c r="D107">
        <v>1581</v>
      </c>
      <c r="E107">
        <v>2017</v>
      </c>
      <c r="F107" s="1">
        <v>42950</v>
      </c>
      <c r="G107" t="s">
        <v>106</v>
      </c>
      <c r="H107" s="6">
        <v>158</v>
      </c>
    </row>
    <row r="108" spans="1:8" x14ac:dyDescent="0.25">
      <c r="A108" t="s">
        <v>64</v>
      </c>
      <c r="B108" t="s">
        <v>65</v>
      </c>
      <c r="C108" t="s">
        <v>44</v>
      </c>
      <c r="D108">
        <v>1584</v>
      </c>
      <c r="E108">
        <v>2017</v>
      </c>
      <c r="F108" s="1">
        <v>42951</v>
      </c>
      <c r="G108" t="s">
        <v>107</v>
      </c>
      <c r="H108" s="6">
        <v>73</v>
      </c>
    </row>
    <row r="109" spans="1:8" x14ac:dyDescent="0.25">
      <c r="A109" t="s">
        <v>64</v>
      </c>
      <c r="B109" t="s">
        <v>65</v>
      </c>
      <c r="C109" t="s">
        <v>44</v>
      </c>
      <c r="D109">
        <v>1585</v>
      </c>
      <c r="E109">
        <v>2017</v>
      </c>
      <c r="F109" s="1">
        <v>42951</v>
      </c>
      <c r="G109" t="s">
        <v>108</v>
      </c>
      <c r="H109" s="6">
        <v>425</v>
      </c>
    </row>
    <row r="110" spans="1:8" x14ac:dyDescent="0.25">
      <c r="A110" t="s">
        <v>64</v>
      </c>
      <c r="B110" t="s">
        <v>65</v>
      </c>
      <c r="C110" t="s">
        <v>44</v>
      </c>
      <c r="D110">
        <v>1624</v>
      </c>
      <c r="E110">
        <v>2017</v>
      </c>
      <c r="F110" s="1">
        <v>42955</v>
      </c>
      <c r="G110" t="s">
        <v>109</v>
      </c>
      <c r="H110" s="6">
        <v>195</v>
      </c>
    </row>
    <row r="111" spans="1:8" x14ac:dyDescent="0.25">
      <c r="A111" t="s">
        <v>64</v>
      </c>
      <c r="B111" t="s">
        <v>65</v>
      </c>
      <c r="C111" t="s">
        <v>44</v>
      </c>
      <c r="D111">
        <v>1639</v>
      </c>
      <c r="E111">
        <v>2017</v>
      </c>
      <c r="F111" s="1">
        <v>42955</v>
      </c>
      <c r="G111" t="s">
        <v>110</v>
      </c>
      <c r="H111" s="6">
        <v>434.5</v>
      </c>
    </row>
    <row r="112" spans="1:8" x14ac:dyDescent="0.25">
      <c r="A112" t="s">
        <v>64</v>
      </c>
      <c r="B112" t="s">
        <v>65</v>
      </c>
      <c r="C112" t="s">
        <v>44</v>
      </c>
      <c r="D112">
        <v>1648</v>
      </c>
      <c r="E112">
        <v>2017</v>
      </c>
      <c r="F112" s="1">
        <v>42964</v>
      </c>
      <c r="G112" t="s">
        <v>23</v>
      </c>
      <c r="H112" s="6">
        <v>887.38</v>
      </c>
    </row>
    <row r="113" spans="1:8" x14ac:dyDescent="0.25">
      <c r="A113" t="s">
        <v>64</v>
      </c>
      <c r="B113" t="s">
        <v>65</v>
      </c>
      <c r="C113" t="s">
        <v>44</v>
      </c>
      <c r="D113">
        <v>1656</v>
      </c>
      <c r="E113">
        <v>2017</v>
      </c>
      <c r="F113" s="1">
        <v>42964</v>
      </c>
      <c r="G113" t="s">
        <v>111</v>
      </c>
      <c r="H113" s="6">
        <v>506</v>
      </c>
    </row>
    <row r="114" spans="1:8" x14ac:dyDescent="0.25">
      <c r="A114" t="s">
        <v>64</v>
      </c>
      <c r="B114" t="s">
        <v>65</v>
      </c>
      <c r="C114" t="s">
        <v>44</v>
      </c>
      <c r="D114">
        <v>1668</v>
      </c>
      <c r="E114">
        <v>2017</v>
      </c>
      <c r="F114" s="1">
        <v>42964</v>
      </c>
      <c r="G114" t="s">
        <v>395</v>
      </c>
      <c r="H114" s="6">
        <v>185.16</v>
      </c>
    </row>
    <row r="115" spans="1:8" x14ac:dyDescent="0.25">
      <c r="A115" t="s">
        <v>64</v>
      </c>
      <c r="B115" t="s">
        <v>65</v>
      </c>
      <c r="C115" t="s">
        <v>44</v>
      </c>
      <c r="D115">
        <v>1670</v>
      </c>
      <c r="E115">
        <v>2017</v>
      </c>
      <c r="F115" s="1">
        <v>42969</v>
      </c>
      <c r="G115" t="s">
        <v>112</v>
      </c>
      <c r="H115" s="6">
        <v>152.54</v>
      </c>
    </row>
    <row r="116" spans="1:8" x14ac:dyDescent="0.25">
      <c r="A116" t="s">
        <v>64</v>
      </c>
      <c r="B116" t="s">
        <v>65</v>
      </c>
      <c r="C116" t="s">
        <v>44</v>
      </c>
      <c r="D116">
        <v>1721</v>
      </c>
      <c r="E116">
        <v>2017</v>
      </c>
      <c r="F116" s="1">
        <v>42971</v>
      </c>
      <c r="G116" t="s">
        <v>18</v>
      </c>
      <c r="H116" s="6">
        <v>57</v>
      </c>
    </row>
    <row r="117" spans="1:8" x14ac:dyDescent="0.25">
      <c r="A117" t="s">
        <v>64</v>
      </c>
      <c r="B117" t="s">
        <v>65</v>
      </c>
      <c r="C117" t="s">
        <v>44</v>
      </c>
      <c r="D117">
        <v>1723</v>
      </c>
      <c r="E117">
        <v>2017</v>
      </c>
      <c r="F117" s="1">
        <v>42971</v>
      </c>
      <c r="G117" t="s">
        <v>113</v>
      </c>
      <c r="H117" s="6">
        <v>166</v>
      </c>
    </row>
    <row r="118" spans="1:8" x14ac:dyDescent="0.25">
      <c r="A118" t="s">
        <v>64</v>
      </c>
      <c r="B118" t="s">
        <v>65</v>
      </c>
      <c r="C118" t="s">
        <v>44</v>
      </c>
      <c r="D118">
        <v>1724</v>
      </c>
      <c r="E118">
        <v>2017</v>
      </c>
      <c r="F118" s="1">
        <v>42971</v>
      </c>
      <c r="G118" t="s">
        <v>84</v>
      </c>
      <c r="H118" s="6">
        <v>105.68</v>
      </c>
    </row>
    <row r="119" spans="1:8" x14ac:dyDescent="0.25">
      <c r="A119" t="s">
        <v>64</v>
      </c>
      <c r="B119" t="s">
        <v>65</v>
      </c>
      <c r="C119" t="s">
        <v>44</v>
      </c>
      <c r="D119">
        <v>1744</v>
      </c>
      <c r="E119">
        <v>2017</v>
      </c>
      <c r="F119" s="1">
        <v>42978</v>
      </c>
      <c r="G119" t="s">
        <v>25</v>
      </c>
      <c r="H119" s="6">
        <v>465.9</v>
      </c>
    </row>
    <row r="120" spans="1:8" x14ac:dyDescent="0.25">
      <c r="A120" t="s">
        <v>64</v>
      </c>
      <c r="B120" t="s">
        <v>65</v>
      </c>
      <c r="C120" t="s">
        <v>44</v>
      </c>
      <c r="D120">
        <v>1749</v>
      </c>
      <c r="E120">
        <v>2017</v>
      </c>
      <c r="F120" s="1">
        <v>42982</v>
      </c>
      <c r="G120" t="s">
        <v>114</v>
      </c>
      <c r="H120" s="6">
        <v>133.81</v>
      </c>
    </row>
    <row r="121" spans="1:8" x14ac:dyDescent="0.25">
      <c r="A121" t="s">
        <v>64</v>
      </c>
      <c r="B121" t="s">
        <v>65</v>
      </c>
      <c r="C121" t="s">
        <v>44</v>
      </c>
      <c r="D121">
        <v>1750</v>
      </c>
      <c r="E121">
        <v>2017</v>
      </c>
      <c r="F121" s="1">
        <v>42982</v>
      </c>
      <c r="G121" t="s">
        <v>115</v>
      </c>
      <c r="H121" s="6">
        <v>71</v>
      </c>
    </row>
    <row r="122" spans="1:8" x14ac:dyDescent="0.25">
      <c r="A122" t="s">
        <v>64</v>
      </c>
      <c r="B122" t="s">
        <v>65</v>
      </c>
      <c r="C122" t="s">
        <v>44</v>
      </c>
      <c r="D122">
        <v>1751</v>
      </c>
      <c r="E122">
        <v>2017</v>
      </c>
      <c r="F122" s="1">
        <v>42982</v>
      </c>
      <c r="G122" t="s">
        <v>75</v>
      </c>
      <c r="H122" s="6">
        <v>22.08</v>
      </c>
    </row>
    <row r="123" spans="1:8" x14ac:dyDescent="0.25">
      <c r="A123" t="s">
        <v>64</v>
      </c>
      <c r="B123" t="s">
        <v>65</v>
      </c>
      <c r="C123" t="s">
        <v>44</v>
      </c>
      <c r="D123">
        <v>1752</v>
      </c>
      <c r="E123">
        <v>2017</v>
      </c>
      <c r="F123" s="1">
        <v>42982</v>
      </c>
      <c r="G123" t="s">
        <v>68</v>
      </c>
      <c r="H123" s="6">
        <v>105</v>
      </c>
    </row>
    <row r="124" spans="1:8" x14ac:dyDescent="0.25">
      <c r="A124" t="s">
        <v>64</v>
      </c>
      <c r="B124" t="s">
        <v>65</v>
      </c>
      <c r="C124" t="s">
        <v>44</v>
      </c>
      <c r="D124">
        <v>1753</v>
      </c>
      <c r="E124">
        <v>2017</v>
      </c>
      <c r="F124" s="1">
        <v>42982</v>
      </c>
      <c r="G124" t="s">
        <v>87</v>
      </c>
      <c r="H124" s="6">
        <v>163</v>
      </c>
    </row>
    <row r="125" spans="1:8" x14ac:dyDescent="0.25">
      <c r="A125" t="s">
        <v>64</v>
      </c>
      <c r="B125" t="s">
        <v>65</v>
      </c>
      <c r="C125" t="s">
        <v>44</v>
      </c>
      <c r="D125">
        <v>1754</v>
      </c>
      <c r="E125">
        <v>2017</v>
      </c>
      <c r="F125" s="1">
        <v>42982</v>
      </c>
      <c r="G125" t="s">
        <v>97</v>
      </c>
      <c r="H125" s="6">
        <v>58</v>
      </c>
    </row>
    <row r="126" spans="1:8" x14ac:dyDescent="0.25">
      <c r="A126" t="s">
        <v>64</v>
      </c>
      <c r="B126" t="s">
        <v>65</v>
      </c>
      <c r="C126" t="s">
        <v>44</v>
      </c>
      <c r="D126">
        <v>1755</v>
      </c>
      <c r="E126">
        <v>2017</v>
      </c>
      <c r="F126" s="1">
        <v>42982</v>
      </c>
      <c r="G126" t="s">
        <v>73</v>
      </c>
      <c r="H126" s="6">
        <v>93</v>
      </c>
    </row>
    <row r="127" spans="1:8" x14ac:dyDescent="0.25">
      <c r="A127" t="s">
        <v>64</v>
      </c>
      <c r="B127" t="s">
        <v>65</v>
      </c>
      <c r="C127" t="s">
        <v>44</v>
      </c>
      <c r="D127">
        <v>1756</v>
      </c>
      <c r="E127">
        <v>2017</v>
      </c>
      <c r="F127" s="1">
        <v>42982</v>
      </c>
      <c r="G127" t="s">
        <v>106</v>
      </c>
      <c r="H127" s="6">
        <v>60</v>
      </c>
    </row>
    <row r="128" spans="1:8" x14ac:dyDescent="0.25">
      <c r="A128" t="s">
        <v>64</v>
      </c>
      <c r="B128" t="s">
        <v>65</v>
      </c>
      <c r="C128" t="s">
        <v>44</v>
      </c>
      <c r="D128">
        <v>1757</v>
      </c>
      <c r="E128">
        <v>2017</v>
      </c>
      <c r="F128" s="1">
        <v>42982</v>
      </c>
      <c r="G128" t="s">
        <v>116</v>
      </c>
      <c r="H128" s="6">
        <v>47.65</v>
      </c>
    </row>
    <row r="129" spans="1:8" x14ac:dyDescent="0.25">
      <c r="A129" t="s">
        <v>64</v>
      </c>
      <c r="B129" t="s">
        <v>65</v>
      </c>
      <c r="C129" t="s">
        <v>44</v>
      </c>
      <c r="D129">
        <v>1767</v>
      </c>
      <c r="E129">
        <v>2017</v>
      </c>
      <c r="F129" s="1">
        <v>42982</v>
      </c>
      <c r="G129" t="s">
        <v>69</v>
      </c>
      <c r="H129" s="6">
        <v>105</v>
      </c>
    </row>
    <row r="130" spans="1:8" x14ac:dyDescent="0.25">
      <c r="A130" t="s">
        <v>64</v>
      </c>
      <c r="B130" t="s">
        <v>65</v>
      </c>
      <c r="C130" t="s">
        <v>44</v>
      </c>
      <c r="D130">
        <v>1773</v>
      </c>
      <c r="E130">
        <v>2017</v>
      </c>
      <c r="F130" s="1">
        <v>42985</v>
      </c>
      <c r="G130" t="s">
        <v>117</v>
      </c>
      <c r="H130" s="6">
        <v>291.5</v>
      </c>
    </row>
    <row r="131" spans="1:8" x14ac:dyDescent="0.25">
      <c r="A131" t="s">
        <v>64</v>
      </c>
      <c r="B131" t="s">
        <v>65</v>
      </c>
      <c r="C131" t="s">
        <v>44</v>
      </c>
      <c r="D131">
        <v>1774</v>
      </c>
      <c r="E131">
        <v>2017</v>
      </c>
      <c r="F131" s="1">
        <v>42985</v>
      </c>
      <c r="G131" t="s">
        <v>118</v>
      </c>
      <c r="H131" s="6">
        <v>1267.79</v>
      </c>
    </row>
    <row r="132" spans="1:8" x14ac:dyDescent="0.25">
      <c r="A132" t="s">
        <v>64</v>
      </c>
      <c r="B132" t="s">
        <v>65</v>
      </c>
      <c r="C132" t="s">
        <v>44</v>
      </c>
      <c r="D132">
        <v>1777</v>
      </c>
      <c r="E132">
        <v>2017</v>
      </c>
      <c r="F132" s="1">
        <v>42989</v>
      </c>
      <c r="G132" t="s">
        <v>396</v>
      </c>
      <c r="H132" s="6">
        <v>120.83</v>
      </c>
    </row>
    <row r="133" spans="1:8" x14ac:dyDescent="0.25">
      <c r="A133" t="s">
        <v>64</v>
      </c>
      <c r="B133" t="s">
        <v>65</v>
      </c>
      <c r="C133" t="s">
        <v>44</v>
      </c>
      <c r="D133">
        <v>1781</v>
      </c>
      <c r="E133">
        <v>2017</v>
      </c>
      <c r="F133" s="1">
        <v>42989</v>
      </c>
      <c r="G133" t="s">
        <v>36</v>
      </c>
      <c r="H133" s="6">
        <v>5106.92</v>
      </c>
    </row>
    <row r="134" spans="1:8" x14ac:dyDescent="0.25">
      <c r="A134" t="s">
        <v>64</v>
      </c>
      <c r="B134" t="s">
        <v>65</v>
      </c>
      <c r="C134" t="s">
        <v>44</v>
      </c>
      <c r="D134">
        <v>1783</v>
      </c>
      <c r="E134">
        <v>2017</v>
      </c>
      <c r="F134" s="1">
        <v>42990</v>
      </c>
      <c r="G134" t="s">
        <v>119</v>
      </c>
      <c r="H134" s="6">
        <v>448.13</v>
      </c>
    </row>
    <row r="135" spans="1:8" x14ac:dyDescent="0.25">
      <c r="A135" t="s">
        <v>64</v>
      </c>
      <c r="B135" t="s">
        <v>65</v>
      </c>
      <c r="C135" t="s">
        <v>44</v>
      </c>
      <c r="D135">
        <v>1784</v>
      </c>
      <c r="E135">
        <v>2017</v>
      </c>
      <c r="F135" s="1">
        <v>42990</v>
      </c>
      <c r="G135" t="s">
        <v>83</v>
      </c>
      <c r="H135" s="6">
        <v>380</v>
      </c>
    </row>
    <row r="136" spans="1:8" x14ac:dyDescent="0.25">
      <c r="A136" t="s">
        <v>64</v>
      </c>
      <c r="B136" t="s">
        <v>65</v>
      </c>
      <c r="C136" t="s">
        <v>44</v>
      </c>
      <c r="D136">
        <v>1815</v>
      </c>
      <c r="E136">
        <v>2017</v>
      </c>
      <c r="F136" s="1">
        <v>42996</v>
      </c>
      <c r="G136" t="s">
        <v>85</v>
      </c>
      <c r="H136" s="6">
        <v>273</v>
      </c>
    </row>
    <row r="137" spans="1:8" x14ac:dyDescent="0.25">
      <c r="A137" t="s">
        <v>64</v>
      </c>
      <c r="B137" t="s">
        <v>65</v>
      </c>
      <c r="C137" t="s">
        <v>44</v>
      </c>
      <c r="D137">
        <v>1816</v>
      </c>
      <c r="E137">
        <v>2017</v>
      </c>
      <c r="F137" s="1">
        <v>42996</v>
      </c>
      <c r="G137" t="s">
        <v>86</v>
      </c>
      <c r="H137" s="6">
        <v>183</v>
      </c>
    </row>
    <row r="138" spans="1:8" x14ac:dyDescent="0.25">
      <c r="A138" t="s">
        <v>64</v>
      </c>
      <c r="B138" t="s">
        <v>65</v>
      </c>
      <c r="C138" t="s">
        <v>44</v>
      </c>
      <c r="D138">
        <v>1825</v>
      </c>
      <c r="E138">
        <v>2017</v>
      </c>
      <c r="F138" s="1">
        <v>42997</v>
      </c>
      <c r="G138" t="s">
        <v>120</v>
      </c>
      <c r="H138" s="6">
        <v>52</v>
      </c>
    </row>
    <row r="139" spans="1:8" x14ac:dyDescent="0.25">
      <c r="A139" t="s">
        <v>64</v>
      </c>
      <c r="B139" t="s">
        <v>65</v>
      </c>
      <c r="C139" t="s">
        <v>44</v>
      </c>
      <c r="D139">
        <v>1828</v>
      </c>
      <c r="E139">
        <v>2017</v>
      </c>
      <c r="F139" s="1">
        <v>42998</v>
      </c>
      <c r="G139" t="s">
        <v>121</v>
      </c>
      <c r="H139" s="6">
        <v>113</v>
      </c>
    </row>
    <row r="140" spans="1:8" x14ac:dyDescent="0.25">
      <c r="A140" t="s">
        <v>64</v>
      </c>
      <c r="B140" t="s">
        <v>65</v>
      </c>
      <c r="C140" t="s">
        <v>44</v>
      </c>
      <c r="D140">
        <v>1829</v>
      </c>
      <c r="E140">
        <v>2017</v>
      </c>
      <c r="F140" s="1">
        <v>42998</v>
      </c>
      <c r="G140" t="s">
        <v>110</v>
      </c>
      <c r="H140" s="6">
        <v>217.5</v>
      </c>
    </row>
    <row r="141" spans="1:8" x14ac:dyDescent="0.25">
      <c r="A141" t="s">
        <v>64</v>
      </c>
      <c r="B141" t="s">
        <v>65</v>
      </c>
      <c r="C141" t="s">
        <v>44</v>
      </c>
      <c r="D141">
        <v>1841</v>
      </c>
      <c r="E141">
        <v>2017</v>
      </c>
      <c r="F141" s="1">
        <v>43003</v>
      </c>
      <c r="G141" t="s">
        <v>122</v>
      </c>
      <c r="H141" s="6">
        <v>1219.57</v>
      </c>
    </row>
    <row r="142" spans="1:8" x14ac:dyDescent="0.25">
      <c r="A142" t="s">
        <v>64</v>
      </c>
      <c r="B142" t="s">
        <v>65</v>
      </c>
      <c r="C142" t="s">
        <v>44</v>
      </c>
      <c r="D142">
        <v>1842</v>
      </c>
      <c r="E142">
        <v>2017</v>
      </c>
      <c r="F142" s="1">
        <v>43003</v>
      </c>
      <c r="G142" t="s">
        <v>123</v>
      </c>
      <c r="H142" s="6">
        <v>645.98</v>
      </c>
    </row>
    <row r="143" spans="1:8" x14ac:dyDescent="0.25">
      <c r="A143" t="s">
        <v>64</v>
      </c>
      <c r="B143" t="s">
        <v>65</v>
      </c>
      <c r="C143" t="s">
        <v>44</v>
      </c>
      <c r="D143">
        <v>1843</v>
      </c>
      <c r="E143">
        <v>2017</v>
      </c>
      <c r="F143" s="1">
        <v>43003</v>
      </c>
      <c r="G143" t="s">
        <v>124</v>
      </c>
      <c r="H143" s="6">
        <v>23.56</v>
      </c>
    </row>
    <row r="144" spans="1:8" x14ac:dyDescent="0.25">
      <c r="A144" t="s">
        <v>64</v>
      </c>
      <c r="B144" t="s">
        <v>65</v>
      </c>
      <c r="C144" t="s">
        <v>44</v>
      </c>
      <c r="D144">
        <v>1844</v>
      </c>
      <c r="E144">
        <v>2017</v>
      </c>
      <c r="F144" s="1">
        <v>43003</v>
      </c>
      <c r="G144" t="s">
        <v>125</v>
      </c>
      <c r="H144" s="6">
        <v>345.84</v>
      </c>
    </row>
    <row r="145" spans="1:8" x14ac:dyDescent="0.25">
      <c r="A145" t="s">
        <v>64</v>
      </c>
      <c r="B145" t="s">
        <v>65</v>
      </c>
      <c r="C145" t="s">
        <v>44</v>
      </c>
      <c r="D145">
        <v>1848</v>
      </c>
      <c r="E145">
        <v>2017</v>
      </c>
      <c r="F145" s="1">
        <v>43004</v>
      </c>
      <c r="G145" t="s">
        <v>9</v>
      </c>
      <c r="H145" s="6">
        <v>83.7</v>
      </c>
    </row>
    <row r="146" spans="1:8" x14ac:dyDescent="0.25">
      <c r="A146" t="s">
        <v>64</v>
      </c>
      <c r="B146" t="s">
        <v>65</v>
      </c>
      <c r="C146" t="s">
        <v>44</v>
      </c>
      <c r="D146">
        <v>1854</v>
      </c>
      <c r="E146">
        <v>2017</v>
      </c>
      <c r="F146" s="1">
        <v>43004</v>
      </c>
      <c r="G146" t="s">
        <v>29</v>
      </c>
      <c r="H146" s="6">
        <v>16.32</v>
      </c>
    </row>
    <row r="147" spans="1:8" x14ac:dyDescent="0.25">
      <c r="A147" t="s">
        <v>64</v>
      </c>
      <c r="B147" t="s">
        <v>65</v>
      </c>
      <c r="C147" t="s">
        <v>44</v>
      </c>
      <c r="D147">
        <v>1856</v>
      </c>
      <c r="E147">
        <v>2017</v>
      </c>
      <c r="F147" s="1">
        <v>43004</v>
      </c>
      <c r="G147" t="s">
        <v>126</v>
      </c>
      <c r="H147" s="6">
        <v>936.21</v>
      </c>
    </row>
    <row r="148" spans="1:8" x14ac:dyDescent="0.25">
      <c r="A148" t="s">
        <v>64</v>
      </c>
      <c r="B148" t="s">
        <v>65</v>
      </c>
      <c r="C148" t="s">
        <v>44</v>
      </c>
      <c r="D148">
        <v>1857</v>
      </c>
      <c r="E148">
        <v>2017</v>
      </c>
      <c r="F148" s="1">
        <v>43004</v>
      </c>
      <c r="G148" t="s">
        <v>127</v>
      </c>
      <c r="H148" s="6">
        <v>178.82</v>
      </c>
    </row>
    <row r="149" spans="1:8" x14ac:dyDescent="0.25">
      <c r="A149" t="s">
        <v>64</v>
      </c>
      <c r="B149" t="s">
        <v>65</v>
      </c>
      <c r="C149" t="s">
        <v>44</v>
      </c>
      <c r="D149">
        <v>1858</v>
      </c>
      <c r="E149">
        <v>2017</v>
      </c>
      <c r="F149" s="1">
        <v>43004</v>
      </c>
      <c r="G149" t="s">
        <v>128</v>
      </c>
      <c r="H149" s="6">
        <v>80</v>
      </c>
    </row>
    <row r="150" spans="1:8" x14ac:dyDescent="0.25">
      <c r="A150" t="s">
        <v>64</v>
      </c>
      <c r="B150" t="s">
        <v>65</v>
      </c>
      <c r="C150" t="s">
        <v>44</v>
      </c>
      <c r="D150">
        <v>1859</v>
      </c>
      <c r="E150">
        <v>2017</v>
      </c>
      <c r="F150" s="1">
        <v>43004</v>
      </c>
      <c r="G150" t="s">
        <v>129</v>
      </c>
      <c r="H150" s="6">
        <v>592.25</v>
      </c>
    </row>
    <row r="151" spans="1:8" x14ac:dyDescent="0.25">
      <c r="A151" t="s">
        <v>64</v>
      </c>
      <c r="B151" t="s">
        <v>65</v>
      </c>
      <c r="C151" t="s">
        <v>44</v>
      </c>
      <c r="D151">
        <v>1860</v>
      </c>
      <c r="E151">
        <v>2017</v>
      </c>
      <c r="F151" s="1">
        <v>43004</v>
      </c>
      <c r="G151" t="s">
        <v>81</v>
      </c>
      <c r="H151" s="6">
        <v>77</v>
      </c>
    </row>
    <row r="152" spans="1:8" x14ac:dyDescent="0.25">
      <c r="A152" t="s">
        <v>64</v>
      </c>
      <c r="B152" t="s">
        <v>65</v>
      </c>
      <c r="C152" t="s">
        <v>44</v>
      </c>
      <c r="D152">
        <v>1897</v>
      </c>
      <c r="E152">
        <v>2017</v>
      </c>
      <c r="F152" s="1">
        <v>43004</v>
      </c>
      <c r="G152" t="s">
        <v>57</v>
      </c>
      <c r="H152" s="6">
        <v>141.91999999999999</v>
      </c>
    </row>
    <row r="153" spans="1:8" x14ac:dyDescent="0.25">
      <c r="A153" t="s">
        <v>64</v>
      </c>
      <c r="B153" t="s">
        <v>65</v>
      </c>
      <c r="C153" t="s">
        <v>44</v>
      </c>
      <c r="D153">
        <v>1909</v>
      </c>
      <c r="E153">
        <v>2017</v>
      </c>
      <c r="F153" s="1">
        <v>43007</v>
      </c>
      <c r="G153" t="s">
        <v>130</v>
      </c>
      <c r="H153" s="6">
        <v>475.78</v>
      </c>
    </row>
    <row r="154" spans="1:8" x14ac:dyDescent="0.25">
      <c r="A154" t="s">
        <v>64</v>
      </c>
      <c r="B154" t="s">
        <v>65</v>
      </c>
      <c r="C154" t="s">
        <v>44</v>
      </c>
      <c r="D154">
        <v>1910</v>
      </c>
      <c r="E154">
        <v>2017</v>
      </c>
      <c r="F154" s="1">
        <v>43007</v>
      </c>
      <c r="G154" t="s">
        <v>131</v>
      </c>
      <c r="H154" s="6">
        <v>1333.44</v>
      </c>
    </row>
    <row r="155" spans="1:8" x14ac:dyDescent="0.25">
      <c r="A155" t="s">
        <v>64</v>
      </c>
      <c r="B155" t="s">
        <v>65</v>
      </c>
      <c r="C155" t="s">
        <v>44</v>
      </c>
      <c r="D155">
        <v>1911</v>
      </c>
      <c r="E155">
        <v>2017</v>
      </c>
      <c r="F155" s="1">
        <v>43007</v>
      </c>
      <c r="G155" t="s">
        <v>132</v>
      </c>
      <c r="H155" s="6">
        <v>179.16</v>
      </c>
    </row>
    <row r="156" spans="1:8" x14ac:dyDescent="0.25">
      <c r="A156" t="s">
        <v>64</v>
      </c>
      <c r="B156" t="s">
        <v>415</v>
      </c>
      <c r="F156" s="1"/>
      <c r="H156" s="6">
        <f>SUM(H54:H155)</f>
        <v>81038.020000000019</v>
      </c>
    </row>
    <row r="157" spans="1:8" x14ac:dyDescent="0.25">
      <c r="A157" t="s">
        <v>133</v>
      </c>
      <c r="B157" t="s">
        <v>134</v>
      </c>
      <c r="C157" t="s">
        <v>44</v>
      </c>
      <c r="D157">
        <v>1354</v>
      </c>
      <c r="E157">
        <v>2017</v>
      </c>
      <c r="F157" s="1">
        <v>42919</v>
      </c>
      <c r="G157" t="s">
        <v>135</v>
      </c>
      <c r="H157" s="6">
        <v>259.06</v>
      </c>
    </row>
    <row r="158" spans="1:8" x14ac:dyDescent="0.25">
      <c r="A158" t="s">
        <v>133</v>
      </c>
      <c r="B158" t="s">
        <v>134</v>
      </c>
      <c r="C158" t="s">
        <v>44</v>
      </c>
      <c r="D158">
        <v>1355</v>
      </c>
      <c r="E158">
        <v>2017</v>
      </c>
      <c r="F158" s="1">
        <v>42919</v>
      </c>
      <c r="G158" t="s">
        <v>136</v>
      </c>
      <c r="H158" s="6">
        <v>550.44000000000005</v>
      </c>
    </row>
    <row r="159" spans="1:8" x14ac:dyDescent="0.25">
      <c r="A159" t="s">
        <v>133</v>
      </c>
      <c r="B159" t="s">
        <v>134</v>
      </c>
      <c r="C159" t="s">
        <v>44</v>
      </c>
      <c r="D159">
        <v>1356</v>
      </c>
      <c r="E159">
        <v>2017</v>
      </c>
      <c r="F159" s="1">
        <v>42919</v>
      </c>
      <c r="G159" t="s">
        <v>137</v>
      </c>
      <c r="H159" s="6">
        <v>810.18</v>
      </c>
    </row>
    <row r="160" spans="1:8" x14ac:dyDescent="0.25">
      <c r="A160" t="s">
        <v>133</v>
      </c>
      <c r="B160" t="s">
        <v>134</v>
      </c>
      <c r="C160" t="s">
        <v>44</v>
      </c>
      <c r="D160">
        <v>1357</v>
      </c>
      <c r="E160">
        <v>2017</v>
      </c>
      <c r="F160" s="1">
        <v>42919</v>
      </c>
      <c r="G160" t="s">
        <v>138</v>
      </c>
      <c r="H160" s="6">
        <v>292</v>
      </c>
    </row>
    <row r="161" spans="1:8" x14ac:dyDescent="0.25">
      <c r="A161" t="s">
        <v>133</v>
      </c>
      <c r="B161" t="s">
        <v>134</v>
      </c>
      <c r="C161" t="s">
        <v>44</v>
      </c>
      <c r="D161">
        <v>1358</v>
      </c>
      <c r="E161">
        <v>2017</v>
      </c>
      <c r="F161" s="1">
        <v>42919</v>
      </c>
      <c r="G161" t="s">
        <v>139</v>
      </c>
      <c r="H161" s="6">
        <v>189.95</v>
      </c>
    </row>
    <row r="162" spans="1:8" x14ac:dyDescent="0.25">
      <c r="A162" t="s">
        <v>133</v>
      </c>
      <c r="B162" t="s">
        <v>134</v>
      </c>
      <c r="C162" t="s">
        <v>44</v>
      </c>
      <c r="D162">
        <v>1359</v>
      </c>
      <c r="E162">
        <v>2017</v>
      </c>
      <c r="F162" s="1">
        <v>42919</v>
      </c>
      <c r="G162" t="s">
        <v>140</v>
      </c>
      <c r="H162" s="6">
        <v>2646</v>
      </c>
    </row>
    <row r="163" spans="1:8" x14ac:dyDescent="0.25">
      <c r="A163" t="s">
        <v>133</v>
      </c>
      <c r="B163" t="s">
        <v>134</v>
      </c>
      <c r="C163" t="s">
        <v>44</v>
      </c>
      <c r="D163">
        <v>1360</v>
      </c>
      <c r="E163">
        <v>2017</v>
      </c>
      <c r="F163" s="1">
        <v>42919</v>
      </c>
      <c r="G163" t="s">
        <v>141</v>
      </c>
      <c r="H163" s="6">
        <v>102</v>
      </c>
    </row>
    <row r="164" spans="1:8" x14ac:dyDescent="0.25">
      <c r="A164" t="s">
        <v>133</v>
      </c>
      <c r="B164" t="s">
        <v>134</v>
      </c>
      <c r="C164" t="s">
        <v>44</v>
      </c>
      <c r="D164">
        <v>1361</v>
      </c>
      <c r="E164">
        <v>2017</v>
      </c>
      <c r="F164" s="1">
        <v>42919</v>
      </c>
      <c r="G164" t="s">
        <v>142</v>
      </c>
      <c r="H164" s="6">
        <v>98</v>
      </c>
    </row>
    <row r="165" spans="1:8" x14ac:dyDescent="0.25">
      <c r="A165" t="s">
        <v>133</v>
      </c>
      <c r="B165" t="s">
        <v>134</v>
      </c>
      <c r="C165" t="s">
        <v>44</v>
      </c>
      <c r="D165">
        <v>1362</v>
      </c>
      <c r="E165">
        <v>2017</v>
      </c>
      <c r="F165" s="1">
        <v>42919</v>
      </c>
      <c r="G165" t="s">
        <v>143</v>
      </c>
      <c r="H165" s="6">
        <v>90</v>
      </c>
    </row>
    <row r="166" spans="1:8" x14ac:dyDescent="0.25">
      <c r="A166" t="s">
        <v>133</v>
      </c>
      <c r="B166" t="s">
        <v>134</v>
      </c>
      <c r="C166" t="s">
        <v>44</v>
      </c>
      <c r="D166">
        <v>1377</v>
      </c>
      <c r="E166">
        <v>2017</v>
      </c>
      <c r="F166" s="1">
        <v>42921</v>
      </c>
      <c r="G166" t="s">
        <v>144</v>
      </c>
      <c r="H166" s="6">
        <v>109.36</v>
      </c>
    </row>
    <row r="167" spans="1:8" x14ac:dyDescent="0.25">
      <c r="A167" t="s">
        <v>133</v>
      </c>
      <c r="B167" t="s">
        <v>134</v>
      </c>
      <c r="C167" t="s">
        <v>44</v>
      </c>
      <c r="D167">
        <v>1378</v>
      </c>
      <c r="E167">
        <v>2017</v>
      </c>
      <c r="F167" s="1">
        <v>42921</v>
      </c>
      <c r="G167" t="s">
        <v>145</v>
      </c>
      <c r="H167" s="6">
        <v>40.99</v>
      </c>
    </row>
    <row r="168" spans="1:8" x14ac:dyDescent="0.25">
      <c r="A168" t="s">
        <v>133</v>
      </c>
      <c r="B168" t="s">
        <v>134</v>
      </c>
      <c r="C168" t="s">
        <v>44</v>
      </c>
      <c r="D168">
        <v>1379</v>
      </c>
      <c r="E168">
        <v>2017</v>
      </c>
      <c r="F168" s="1">
        <v>42921</v>
      </c>
      <c r="G168" t="s">
        <v>146</v>
      </c>
      <c r="H168" s="6">
        <v>213.7</v>
      </c>
    </row>
    <row r="169" spans="1:8" x14ac:dyDescent="0.25">
      <c r="A169" t="s">
        <v>133</v>
      </c>
      <c r="B169" t="s">
        <v>134</v>
      </c>
      <c r="C169" t="s">
        <v>44</v>
      </c>
      <c r="D169">
        <v>1392</v>
      </c>
      <c r="E169">
        <v>2017</v>
      </c>
      <c r="F169" s="1">
        <v>42926</v>
      </c>
      <c r="G169" t="s">
        <v>79</v>
      </c>
      <c r="H169" s="6">
        <v>1674.42</v>
      </c>
    </row>
    <row r="170" spans="1:8" x14ac:dyDescent="0.25">
      <c r="A170" t="s">
        <v>133</v>
      </c>
      <c r="B170" t="s">
        <v>134</v>
      </c>
      <c r="C170" t="s">
        <v>44</v>
      </c>
      <c r="D170">
        <v>1393</v>
      </c>
      <c r="E170">
        <v>2017</v>
      </c>
      <c r="F170" s="1">
        <v>42926</v>
      </c>
      <c r="G170" t="s">
        <v>80</v>
      </c>
      <c r="H170" s="6">
        <v>704</v>
      </c>
    </row>
    <row r="171" spans="1:8" x14ac:dyDescent="0.25">
      <c r="A171" t="s">
        <v>133</v>
      </c>
      <c r="B171" t="s">
        <v>134</v>
      </c>
      <c r="C171" t="s">
        <v>44</v>
      </c>
      <c r="D171">
        <v>1394</v>
      </c>
      <c r="E171">
        <v>2017</v>
      </c>
      <c r="F171" s="1">
        <v>42926</v>
      </c>
      <c r="G171" t="s">
        <v>81</v>
      </c>
      <c r="H171" s="6">
        <v>961</v>
      </c>
    </row>
    <row r="172" spans="1:8" x14ac:dyDescent="0.25">
      <c r="A172" t="s">
        <v>133</v>
      </c>
      <c r="B172" t="s">
        <v>134</v>
      </c>
      <c r="C172" t="s">
        <v>44</v>
      </c>
      <c r="D172">
        <v>1396</v>
      </c>
      <c r="E172">
        <v>2017</v>
      </c>
      <c r="F172" s="1">
        <v>42926</v>
      </c>
      <c r="G172" t="s">
        <v>147</v>
      </c>
      <c r="H172" s="6">
        <v>364</v>
      </c>
    </row>
    <row r="173" spans="1:8" x14ac:dyDescent="0.25">
      <c r="A173" t="s">
        <v>133</v>
      </c>
      <c r="B173" t="s">
        <v>134</v>
      </c>
      <c r="C173" t="s">
        <v>44</v>
      </c>
      <c r="D173">
        <v>1397</v>
      </c>
      <c r="E173">
        <v>2017</v>
      </c>
      <c r="F173" s="1">
        <v>42926</v>
      </c>
      <c r="G173" t="s">
        <v>136</v>
      </c>
      <c r="H173" s="6">
        <v>225</v>
      </c>
    </row>
    <row r="174" spans="1:8" x14ac:dyDescent="0.25">
      <c r="A174" t="s">
        <v>133</v>
      </c>
      <c r="B174" t="s">
        <v>134</v>
      </c>
      <c r="C174" t="s">
        <v>44</v>
      </c>
      <c r="D174">
        <v>1398</v>
      </c>
      <c r="E174">
        <v>2017</v>
      </c>
      <c r="F174" s="1">
        <v>42926</v>
      </c>
      <c r="G174" t="s">
        <v>148</v>
      </c>
      <c r="H174" s="6">
        <v>134.75</v>
      </c>
    </row>
    <row r="175" spans="1:8" x14ac:dyDescent="0.25">
      <c r="A175" t="s">
        <v>133</v>
      </c>
      <c r="B175" t="s">
        <v>134</v>
      </c>
      <c r="C175" t="s">
        <v>44</v>
      </c>
      <c r="D175">
        <v>1399</v>
      </c>
      <c r="E175">
        <v>2017</v>
      </c>
      <c r="F175" s="1">
        <v>42926</v>
      </c>
      <c r="G175" t="s">
        <v>149</v>
      </c>
      <c r="H175" s="6">
        <v>26.94</v>
      </c>
    </row>
    <row r="176" spans="1:8" x14ac:dyDescent="0.25">
      <c r="A176" t="s">
        <v>133</v>
      </c>
      <c r="B176" t="s">
        <v>134</v>
      </c>
      <c r="C176" t="s">
        <v>44</v>
      </c>
      <c r="D176">
        <v>1400</v>
      </c>
      <c r="E176">
        <v>2017</v>
      </c>
      <c r="F176" s="1">
        <v>42926</v>
      </c>
      <c r="G176" t="s">
        <v>150</v>
      </c>
      <c r="H176" s="6">
        <v>351.71</v>
      </c>
    </row>
    <row r="177" spans="1:8" x14ac:dyDescent="0.25">
      <c r="A177" t="s">
        <v>133</v>
      </c>
      <c r="B177" t="s">
        <v>134</v>
      </c>
      <c r="C177" t="s">
        <v>44</v>
      </c>
      <c r="D177">
        <v>1409</v>
      </c>
      <c r="E177">
        <v>2017</v>
      </c>
      <c r="F177" s="1">
        <v>42927</v>
      </c>
      <c r="G177" t="s">
        <v>151</v>
      </c>
      <c r="H177" s="6">
        <v>326.16000000000003</v>
      </c>
    </row>
    <row r="178" spans="1:8" x14ac:dyDescent="0.25">
      <c r="A178" t="s">
        <v>133</v>
      </c>
      <c r="B178" t="s">
        <v>134</v>
      </c>
      <c r="C178" t="s">
        <v>44</v>
      </c>
      <c r="D178">
        <v>1410</v>
      </c>
      <c r="E178">
        <v>2017</v>
      </c>
      <c r="F178" s="1">
        <v>42927</v>
      </c>
      <c r="G178" t="s">
        <v>152</v>
      </c>
      <c r="H178" s="6">
        <v>211.64</v>
      </c>
    </row>
    <row r="179" spans="1:8" x14ac:dyDescent="0.25">
      <c r="A179" t="s">
        <v>133</v>
      </c>
      <c r="B179" t="s">
        <v>134</v>
      </c>
      <c r="C179" t="s">
        <v>44</v>
      </c>
      <c r="D179">
        <v>1411</v>
      </c>
      <c r="E179">
        <v>2017</v>
      </c>
      <c r="F179" s="1">
        <v>42927</v>
      </c>
      <c r="G179" t="s">
        <v>92</v>
      </c>
      <c r="H179" s="6">
        <v>978.24</v>
      </c>
    </row>
    <row r="180" spans="1:8" x14ac:dyDescent="0.25">
      <c r="A180" t="s">
        <v>133</v>
      </c>
      <c r="B180" t="s">
        <v>134</v>
      </c>
      <c r="C180" t="s">
        <v>44</v>
      </c>
      <c r="D180">
        <v>1412</v>
      </c>
      <c r="E180">
        <v>2017</v>
      </c>
      <c r="F180" s="1">
        <v>42927</v>
      </c>
      <c r="G180" t="s">
        <v>153</v>
      </c>
      <c r="H180" s="6">
        <v>22</v>
      </c>
    </row>
    <row r="181" spans="1:8" x14ac:dyDescent="0.25">
      <c r="A181" t="s">
        <v>133</v>
      </c>
      <c r="B181" t="s">
        <v>134</v>
      </c>
      <c r="C181" t="s">
        <v>44</v>
      </c>
      <c r="D181">
        <v>1413</v>
      </c>
      <c r="E181">
        <v>2017</v>
      </c>
      <c r="F181" s="1">
        <v>42927</v>
      </c>
      <c r="G181" t="s">
        <v>154</v>
      </c>
      <c r="H181" s="6">
        <v>72.42</v>
      </c>
    </row>
    <row r="182" spans="1:8" x14ac:dyDescent="0.25">
      <c r="A182" t="s">
        <v>133</v>
      </c>
      <c r="B182" t="s">
        <v>134</v>
      </c>
      <c r="C182" t="s">
        <v>44</v>
      </c>
      <c r="D182">
        <v>1419</v>
      </c>
      <c r="E182">
        <v>2017</v>
      </c>
      <c r="F182" s="1">
        <v>42933</v>
      </c>
      <c r="G182" t="s">
        <v>155</v>
      </c>
      <c r="H182" s="6">
        <v>590.91</v>
      </c>
    </row>
    <row r="183" spans="1:8" x14ac:dyDescent="0.25">
      <c r="A183" t="s">
        <v>133</v>
      </c>
      <c r="B183" t="s">
        <v>134</v>
      </c>
      <c r="C183" t="s">
        <v>44</v>
      </c>
      <c r="D183">
        <v>1420</v>
      </c>
      <c r="E183">
        <v>2017</v>
      </c>
      <c r="F183" s="1">
        <v>42933</v>
      </c>
      <c r="G183" t="s">
        <v>156</v>
      </c>
      <c r="H183" s="6">
        <v>375.76</v>
      </c>
    </row>
    <row r="184" spans="1:8" x14ac:dyDescent="0.25">
      <c r="A184" t="s">
        <v>133</v>
      </c>
      <c r="B184" t="s">
        <v>134</v>
      </c>
      <c r="C184" t="s">
        <v>44</v>
      </c>
      <c r="D184">
        <v>1423</v>
      </c>
      <c r="E184">
        <v>2017</v>
      </c>
      <c r="F184" s="1">
        <v>42933</v>
      </c>
      <c r="G184" t="s">
        <v>157</v>
      </c>
      <c r="H184" s="6">
        <v>7500</v>
      </c>
    </row>
    <row r="185" spans="1:8" x14ac:dyDescent="0.25">
      <c r="A185" t="s">
        <v>133</v>
      </c>
      <c r="B185" t="s">
        <v>134</v>
      </c>
      <c r="C185" t="s">
        <v>44</v>
      </c>
      <c r="D185">
        <v>1425</v>
      </c>
      <c r="E185">
        <v>2017</v>
      </c>
      <c r="F185" s="1">
        <v>42933</v>
      </c>
      <c r="G185" t="s">
        <v>158</v>
      </c>
      <c r="H185" s="6">
        <v>492.05</v>
      </c>
    </row>
    <row r="186" spans="1:8" x14ac:dyDescent="0.25">
      <c r="A186" t="s">
        <v>133</v>
      </c>
      <c r="B186" t="s">
        <v>134</v>
      </c>
      <c r="C186" t="s">
        <v>44</v>
      </c>
      <c r="D186">
        <v>1426</v>
      </c>
      <c r="E186">
        <v>2017</v>
      </c>
      <c r="F186" s="1">
        <v>42933</v>
      </c>
      <c r="G186" t="s">
        <v>155</v>
      </c>
      <c r="H186" s="6">
        <v>288.05</v>
      </c>
    </row>
    <row r="187" spans="1:8" x14ac:dyDescent="0.25">
      <c r="A187" t="s">
        <v>133</v>
      </c>
      <c r="B187" t="s">
        <v>134</v>
      </c>
      <c r="C187" t="s">
        <v>44</v>
      </c>
      <c r="D187">
        <v>1428</v>
      </c>
      <c r="E187">
        <v>2017</v>
      </c>
      <c r="F187" s="1">
        <v>42933</v>
      </c>
      <c r="G187" t="s">
        <v>159</v>
      </c>
      <c r="H187" s="6">
        <v>204.07</v>
      </c>
    </row>
    <row r="188" spans="1:8" x14ac:dyDescent="0.25">
      <c r="A188" t="s">
        <v>133</v>
      </c>
      <c r="B188" t="s">
        <v>134</v>
      </c>
      <c r="C188" t="s">
        <v>44</v>
      </c>
      <c r="D188">
        <v>1436</v>
      </c>
      <c r="E188">
        <v>2017</v>
      </c>
      <c r="F188" s="1">
        <v>42933</v>
      </c>
      <c r="G188" t="s">
        <v>160</v>
      </c>
      <c r="H188" s="6">
        <v>38.5</v>
      </c>
    </row>
    <row r="189" spans="1:8" x14ac:dyDescent="0.25">
      <c r="A189" t="s">
        <v>133</v>
      </c>
      <c r="B189" t="s">
        <v>134</v>
      </c>
      <c r="C189" t="s">
        <v>44</v>
      </c>
      <c r="D189">
        <v>1437</v>
      </c>
      <c r="E189">
        <v>2017</v>
      </c>
      <c r="F189" s="1">
        <v>42933</v>
      </c>
      <c r="G189" t="s">
        <v>161</v>
      </c>
      <c r="H189" s="6">
        <v>123</v>
      </c>
    </row>
    <row r="190" spans="1:8" x14ac:dyDescent="0.25">
      <c r="A190" t="s">
        <v>133</v>
      </c>
      <c r="B190" t="s">
        <v>134</v>
      </c>
      <c r="C190" t="s">
        <v>44</v>
      </c>
      <c r="D190">
        <v>1438</v>
      </c>
      <c r="E190">
        <v>2017</v>
      </c>
      <c r="F190" s="1">
        <v>42933</v>
      </c>
      <c r="G190" t="s">
        <v>162</v>
      </c>
      <c r="H190" s="6">
        <v>2810.5</v>
      </c>
    </row>
    <row r="191" spans="1:8" x14ac:dyDescent="0.25">
      <c r="A191" t="s">
        <v>133</v>
      </c>
      <c r="B191" t="s">
        <v>134</v>
      </c>
      <c r="C191" t="s">
        <v>44</v>
      </c>
      <c r="D191">
        <v>1439</v>
      </c>
      <c r="E191">
        <v>2017</v>
      </c>
      <c r="F191" s="1">
        <v>42933</v>
      </c>
      <c r="G191" t="s">
        <v>163</v>
      </c>
      <c r="H191" s="6">
        <v>1318</v>
      </c>
    </row>
    <row r="192" spans="1:8" x14ac:dyDescent="0.25">
      <c r="A192" t="s">
        <v>133</v>
      </c>
      <c r="B192" t="s">
        <v>134</v>
      </c>
      <c r="C192" t="s">
        <v>44</v>
      </c>
      <c r="D192">
        <v>1440</v>
      </c>
      <c r="E192">
        <v>2017</v>
      </c>
      <c r="F192" s="1">
        <v>42933</v>
      </c>
      <c r="G192" t="s">
        <v>84</v>
      </c>
      <c r="H192" s="6">
        <v>1537.96</v>
      </c>
    </row>
    <row r="193" spans="1:8" x14ac:dyDescent="0.25">
      <c r="A193" t="s">
        <v>133</v>
      </c>
      <c r="B193" t="s">
        <v>134</v>
      </c>
      <c r="C193" t="s">
        <v>44</v>
      </c>
      <c r="D193">
        <v>1444</v>
      </c>
      <c r="E193">
        <v>2017</v>
      </c>
      <c r="F193" s="1">
        <v>42933</v>
      </c>
      <c r="G193" t="s">
        <v>40</v>
      </c>
      <c r="H193" s="6">
        <v>659.5</v>
      </c>
    </row>
    <row r="194" spans="1:8" x14ac:dyDescent="0.25">
      <c r="A194" t="s">
        <v>133</v>
      </c>
      <c r="B194" t="s">
        <v>134</v>
      </c>
      <c r="C194" t="s">
        <v>44</v>
      </c>
      <c r="D194">
        <v>1471</v>
      </c>
      <c r="E194">
        <v>2017</v>
      </c>
      <c r="F194" s="1">
        <v>42935</v>
      </c>
      <c r="G194" t="s">
        <v>164</v>
      </c>
      <c r="H194" s="6">
        <v>2410.14</v>
      </c>
    </row>
    <row r="195" spans="1:8" x14ac:dyDescent="0.25">
      <c r="A195" t="s">
        <v>133</v>
      </c>
      <c r="B195" t="s">
        <v>134</v>
      </c>
      <c r="C195" t="s">
        <v>44</v>
      </c>
      <c r="D195">
        <v>1474</v>
      </c>
      <c r="E195">
        <v>2017</v>
      </c>
      <c r="F195" s="1">
        <v>42935</v>
      </c>
      <c r="G195" t="s">
        <v>165</v>
      </c>
      <c r="H195" s="6">
        <v>1330.57</v>
      </c>
    </row>
    <row r="196" spans="1:8" x14ac:dyDescent="0.25">
      <c r="A196" t="s">
        <v>133</v>
      </c>
      <c r="B196" t="s">
        <v>134</v>
      </c>
      <c r="C196" t="s">
        <v>44</v>
      </c>
      <c r="D196">
        <v>1477</v>
      </c>
      <c r="E196">
        <v>2017</v>
      </c>
      <c r="F196" s="1">
        <v>42935</v>
      </c>
      <c r="G196" t="s">
        <v>166</v>
      </c>
      <c r="H196" s="6">
        <v>256.99</v>
      </c>
    </row>
    <row r="197" spans="1:8" x14ac:dyDescent="0.25">
      <c r="A197" t="s">
        <v>133</v>
      </c>
      <c r="B197" t="s">
        <v>134</v>
      </c>
      <c r="C197" t="s">
        <v>44</v>
      </c>
      <c r="D197">
        <v>1478</v>
      </c>
      <c r="E197">
        <v>2017</v>
      </c>
      <c r="F197" s="1">
        <v>42935</v>
      </c>
      <c r="G197" t="s">
        <v>167</v>
      </c>
      <c r="H197" s="6">
        <v>985.22</v>
      </c>
    </row>
    <row r="198" spans="1:8" x14ac:dyDescent="0.25">
      <c r="A198" t="s">
        <v>133</v>
      </c>
      <c r="B198" t="s">
        <v>134</v>
      </c>
      <c r="C198" t="s">
        <v>44</v>
      </c>
      <c r="D198">
        <v>1479</v>
      </c>
      <c r="E198">
        <v>2017</v>
      </c>
      <c r="F198" s="1">
        <v>42935</v>
      </c>
      <c r="G198" t="s">
        <v>168</v>
      </c>
      <c r="H198" s="6">
        <v>5.94</v>
      </c>
    </row>
    <row r="199" spans="1:8" x14ac:dyDescent="0.25">
      <c r="A199" t="s">
        <v>133</v>
      </c>
      <c r="B199" t="s">
        <v>134</v>
      </c>
      <c r="C199" t="s">
        <v>44</v>
      </c>
      <c r="D199">
        <v>1480</v>
      </c>
      <c r="E199">
        <v>2017</v>
      </c>
      <c r="F199" s="1">
        <v>42935</v>
      </c>
      <c r="G199" t="s">
        <v>169</v>
      </c>
      <c r="H199" s="6">
        <v>67.12</v>
      </c>
    </row>
    <row r="200" spans="1:8" x14ac:dyDescent="0.25">
      <c r="A200" t="s">
        <v>133</v>
      </c>
      <c r="B200" t="s">
        <v>134</v>
      </c>
      <c r="C200" t="s">
        <v>44</v>
      </c>
      <c r="D200">
        <v>1488</v>
      </c>
      <c r="E200">
        <v>2017</v>
      </c>
      <c r="F200" s="1">
        <v>42937</v>
      </c>
      <c r="G200" t="s">
        <v>170</v>
      </c>
      <c r="H200" s="6">
        <v>1537.2</v>
      </c>
    </row>
    <row r="201" spans="1:8" x14ac:dyDescent="0.25">
      <c r="A201" t="s">
        <v>133</v>
      </c>
      <c r="B201" t="s">
        <v>134</v>
      </c>
      <c r="C201" t="s">
        <v>44</v>
      </c>
      <c r="D201">
        <v>1489</v>
      </c>
      <c r="E201">
        <v>2017</v>
      </c>
      <c r="F201" s="1">
        <v>42937</v>
      </c>
      <c r="G201" t="s">
        <v>165</v>
      </c>
      <c r="H201" s="6">
        <v>256.74</v>
      </c>
    </row>
    <row r="202" spans="1:8" x14ac:dyDescent="0.25">
      <c r="A202" t="s">
        <v>133</v>
      </c>
      <c r="B202" t="s">
        <v>134</v>
      </c>
      <c r="C202" t="s">
        <v>44</v>
      </c>
      <c r="D202">
        <v>1490</v>
      </c>
      <c r="E202">
        <v>2017</v>
      </c>
      <c r="F202" s="1">
        <v>42937</v>
      </c>
      <c r="G202" t="s">
        <v>171</v>
      </c>
      <c r="H202" s="6">
        <v>479.46</v>
      </c>
    </row>
    <row r="203" spans="1:8" x14ac:dyDescent="0.25">
      <c r="A203" t="s">
        <v>133</v>
      </c>
      <c r="B203" t="s">
        <v>134</v>
      </c>
      <c r="C203" t="s">
        <v>44</v>
      </c>
      <c r="D203">
        <v>1492</v>
      </c>
      <c r="E203">
        <v>2017</v>
      </c>
      <c r="F203" s="1">
        <v>42937</v>
      </c>
      <c r="G203" t="s">
        <v>172</v>
      </c>
      <c r="H203" s="6">
        <v>1229.23</v>
      </c>
    </row>
    <row r="204" spans="1:8" x14ac:dyDescent="0.25">
      <c r="A204" t="s">
        <v>133</v>
      </c>
      <c r="B204" t="s">
        <v>134</v>
      </c>
      <c r="C204" t="s">
        <v>44</v>
      </c>
      <c r="D204">
        <v>1493</v>
      </c>
      <c r="E204">
        <v>2017</v>
      </c>
      <c r="F204" s="1">
        <v>42937</v>
      </c>
      <c r="G204" t="s">
        <v>173</v>
      </c>
      <c r="H204" s="6">
        <v>62.97</v>
      </c>
    </row>
    <row r="205" spans="1:8" x14ac:dyDescent="0.25">
      <c r="A205" t="s">
        <v>133</v>
      </c>
      <c r="B205" t="s">
        <v>134</v>
      </c>
      <c r="C205" t="s">
        <v>44</v>
      </c>
      <c r="D205">
        <v>1500</v>
      </c>
      <c r="E205">
        <v>2017</v>
      </c>
      <c r="F205" s="1">
        <v>42940</v>
      </c>
      <c r="G205" t="s">
        <v>174</v>
      </c>
      <c r="H205" s="6">
        <v>906.37</v>
      </c>
    </row>
    <row r="206" spans="1:8" x14ac:dyDescent="0.25">
      <c r="A206" t="s">
        <v>133</v>
      </c>
      <c r="B206" t="s">
        <v>134</v>
      </c>
      <c r="C206" t="s">
        <v>44</v>
      </c>
      <c r="D206">
        <v>1501</v>
      </c>
      <c r="E206">
        <v>2017</v>
      </c>
      <c r="F206" s="1">
        <v>42940</v>
      </c>
      <c r="G206" t="s">
        <v>175</v>
      </c>
      <c r="H206" s="6">
        <v>30.64</v>
      </c>
    </row>
    <row r="207" spans="1:8" x14ac:dyDescent="0.25">
      <c r="A207" t="s">
        <v>133</v>
      </c>
      <c r="B207" t="s">
        <v>134</v>
      </c>
      <c r="C207" t="s">
        <v>44</v>
      </c>
      <c r="D207">
        <v>1502</v>
      </c>
      <c r="E207">
        <v>2017</v>
      </c>
      <c r="F207" s="1">
        <v>42940</v>
      </c>
      <c r="G207" t="s">
        <v>176</v>
      </c>
      <c r="H207" s="6">
        <v>455.62</v>
      </c>
    </row>
    <row r="208" spans="1:8" x14ac:dyDescent="0.25">
      <c r="A208" t="s">
        <v>133</v>
      </c>
      <c r="B208" t="s">
        <v>134</v>
      </c>
      <c r="C208" t="s">
        <v>44</v>
      </c>
      <c r="D208">
        <v>1503</v>
      </c>
      <c r="E208">
        <v>2017</v>
      </c>
      <c r="F208" s="1">
        <v>42940</v>
      </c>
      <c r="G208" t="s">
        <v>177</v>
      </c>
      <c r="H208" s="6">
        <v>4547.45</v>
      </c>
    </row>
    <row r="209" spans="1:8" x14ac:dyDescent="0.25">
      <c r="A209" t="s">
        <v>133</v>
      </c>
      <c r="B209" t="s">
        <v>134</v>
      </c>
      <c r="C209" t="s">
        <v>44</v>
      </c>
      <c r="D209">
        <v>1510</v>
      </c>
      <c r="E209">
        <v>2017</v>
      </c>
      <c r="F209" s="1">
        <v>42941</v>
      </c>
      <c r="G209" t="s">
        <v>93</v>
      </c>
      <c r="H209" s="6">
        <v>891.18</v>
      </c>
    </row>
    <row r="210" spans="1:8" x14ac:dyDescent="0.25">
      <c r="A210" t="s">
        <v>133</v>
      </c>
      <c r="B210" t="s">
        <v>134</v>
      </c>
      <c r="C210" t="s">
        <v>44</v>
      </c>
      <c r="D210">
        <v>1511</v>
      </c>
      <c r="E210">
        <v>2017</v>
      </c>
      <c r="F210" s="1">
        <v>42944</v>
      </c>
      <c r="G210" t="s">
        <v>178</v>
      </c>
      <c r="H210" s="6">
        <v>128.1</v>
      </c>
    </row>
    <row r="211" spans="1:8" x14ac:dyDescent="0.25">
      <c r="A211" t="s">
        <v>133</v>
      </c>
      <c r="B211" t="s">
        <v>134</v>
      </c>
      <c r="C211" t="s">
        <v>44</v>
      </c>
      <c r="D211">
        <v>1513</v>
      </c>
      <c r="E211">
        <v>2017</v>
      </c>
      <c r="F211" s="1">
        <v>42944</v>
      </c>
      <c r="G211" t="s">
        <v>179</v>
      </c>
      <c r="H211" s="6">
        <v>300</v>
      </c>
    </row>
    <row r="212" spans="1:8" x14ac:dyDescent="0.25">
      <c r="A212" t="s">
        <v>133</v>
      </c>
      <c r="B212" t="s">
        <v>134</v>
      </c>
      <c r="C212" t="s">
        <v>44</v>
      </c>
      <c r="D212">
        <v>1514</v>
      </c>
      <c r="E212">
        <v>2017</v>
      </c>
      <c r="F212" s="1">
        <v>42944</v>
      </c>
      <c r="G212" t="s">
        <v>159</v>
      </c>
      <c r="H212" s="6">
        <v>1967.52</v>
      </c>
    </row>
    <row r="213" spans="1:8" x14ac:dyDescent="0.25">
      <c r="A213" t="s">
        <v>133</v>
      </c>
      <c r="B213" t="s">
        <v>134</v>
      </c>
      <c r="C213" t="s">
        <v>44</v>
      </c>
      <c r="D213">
        <v>1515</v>
      </c>
      <c r="E213">
        <v>2017</v>
      </c>
      <c r="F213" s="1">
        <v>42944</v>
      </c>
      <c r="G213" t="s">
        <v>180</v>
      </c>
      <c r="H213" s="6">
        <v>33.799999999999997</v>
      </c>
    </row>
    <row r="214" spans="1:8" x14ac:dyDescent="0.25">
      <c r="A214" t="s">
        <v>133</v>
      </c>
      <c r="B214" t="s">
        <v>134</v>
      </c>
      <c r="C214" t="s">
        <v>44</v>
      </c>
      <c r="D214">
        <v>1517</v>
      </c>
      <c r="E214">
        <v>2017</v>
      </c>
      <c r="F214" s="1">
        <v>42944</v>
      </c>
      <c r="G214" t="s">
        <v>181</v>
      </c>
      <c r="H214" s="6">
        <v>412.96</v>
      </c>
    </row>
    <row r="215" spans="1:8" x14ac:dyDescent="0.25">
      <c r="A215" t="s">
        <v>133</v>
      </c>
      <c r="B215" t="s">
        <v>134</v>
      </c>
      <c r="C215" t="s">
        <v>44</v>
      </c>
      <c r="D215">
        <v>1518</v>
      </c>
      <c r="E215">
        <v>2017</v>
      </c>
      <c r="F215" s="1">
        <v>42944</v>
      </c>
      <c r="G215" t="s">
        <v>182</v>
      </c>
      <c r="H215" s="6">
        <v>238.99</v>
      </c>
    </row>
    <row r="216" spans="1:8" x14ac:dyDescent="0.25">
      <c r="A216" t="s">
        <v>133</v>
      </c>
      <c r="B216" t="s">
        <v>134</v>
      </c>
      <c r="C216" t="s">
        <v>44</v>
      </c>
      <c r="D216">
        <v>1519</v>
      </c>
      <c r="E216">
        <v>2017</v>
      </c>
      <c r="F216" s="1">
        <v>42944</v>
      </c>
      <c r="G216" t="s">
        <v>183</v>
      </c>
      <c r="H216" s="6">
        <v>121.7</v>
      </c>
    </row>
    <row r="217" spans="1:8" x14ac:dyDescent="0.25">
      <c r="A217" t="s">
        <v>133</v>
      </c>
      <c r="B217" t="s">
        <v>134</v>
      </c>
      <c r="C217" t="s">
        <v>44</v>
      </c>
      <c r="D217">
        <v>1520</v>
      </c>
      <c r="E217">
        <v>2017</v>
      </c>
      <c r="F217" s="1">
        <v>42944</v>
      </c>
      <c r="G217" t="s">
        <v>184</v>
      </c>
      <c r="H217" s="6">
        <v>714.51</v>
      </c>
    </row>
    <row r="218" spans="1:8" x14ac:dyDescent="0.25">
      <c r="A218" t="s">
        <v>133</v>
      </c>
      <c r="B218" t="s">
        <v>134</v>
      </c>
      <c r="C218" t="s">
        <v>44</v>
      </c>
      <c r="D218">
        <v>1521</v>
      </c>
      <c r="E218">
        <v>2017</v>
      </c>
      <c r="F218" s="1">
        <v>42944</v>
      </c>
      <c r="G218" t="s">
        <v>185</v>
      </c>
      <c r="H218" s="6">
        <v>318.19</v>
      </c>
    </row>
    <row r="219" spans="1:8" x14ac:dyDescent="0.25">
      <c r="A219" t="s">
        <v>133</v>
      </c>
      <c r="B219" t="s">
        <v>134</v>
      </c>
      <c r="C219" t="s">
        <v>44</v>
      </c>
      <c r="D219">
        <v>1522</v>
      </c>
      <c r="E219">
        <v>2017</v>
      </c>
      <c r="F219" s="1">
        <v>42944</v>
      </c>
      <c r="G219" t="s">
        <v>186</v>
      </c>
      <c r="H219" s="6">
        <v>9838.64</v>
      </c>
    </row>
    <row r="220" spans="1:8" x14ac:dyDescent="0.25">
      <c r="A220" t="s">
        <v>133</v>
      </c>
      <c r="B220" t="s">
        <v>134</v>
      </c>
      <c r="C220" t="s">
        <v>44</v>
      </c>
      <c r="D220">
        <v>1523</v>
      </c>
      <c r="E220">
        <v>2017</v>
      </c>
      <c r="F220" s="1">
        <v>42944</v>
      </c>
      <c r="G220" t="s">
        <v>187</v>
      </c>
      <c r="H220" s="6">
        <v>5413</v>
      </c>
    </row>
    <row r="221" spans="1:8" x14ac:dyDescent="0.25">
      <c r="A221" t="s">
        <v>133</v>
      </c>
      <c r="B221" t="s">
        <v>134</v>
      </c>
      <c r="C221" t="s">
        <v>44</v>
      </c>
      <c r="D221">
        <v>1524</v>
      </c>
      <c r="E221">
        <v>2017</v>
      </c>
      <c r="F221" s="1">
        <v>42944</v>
      </c>
      <c r="G221" t="s">
        <v>188</v>
      </c>
      <c r="H221" s="6">
        <v>351.25</v>
      </c>
    </row>
    <row r="222" spans="1:8" x14ac:dyDescent="0.25">
      <c r="A222" t="s">
        <v>133</v>
      </c>
      <c r="B222" t="s">
        <v>134</v>
      </c>
      <c r="C222" t="s">
        <v>44</v>
      </c>
      <c r="D222">
        <v>1525</v>
      </c>
      <c r="E222">
        <v>2017</v>
      </c>
      <c r="F222" s="1">
        <v>42944</v>
      </c>
      <c r="G222" t="s">
        <v>167</v>
      </c>
      <c r="H222" s="6">
        <v>136.13999999999999</v>
      </c>
    </row>
    <row r="223" spans="1:8" x14ac:dyDescent="0.25">
      <c r="A223" t="s">
        <v>133</v>
      </c>
      <c r="B223" t="s">
        <v>134</v>
      </c>
      <c r="C223" t="s">
        <v>44</v>
      </c>
      <c r="D223">
        <v>1526</v>
      </c>
      <c r="E223">
        <v>2017</v>
      </c>
      <c r="F223" s="1">
        <v>42944</v>
      </c>
      <c r="G223" t="s">
        <v>169</v>
      </c>
      <c r="H223" s="6">
        <v>462.1</v>
      </c>
    </row>
    <row r="224" spans="1:8" x14ac:dyDescent="0.25">
      <c r="A224" t="s">
        <v>133</v>
      </c>
      <c r="B224" t="s">
        <v>134</v>
      </c>
      <c r="C224" t="s">
        <v>44</v>
      </c>
      <c r="D224">
        <v>1528</v>
      </c>
      <c r="E224">
        <v>2017</v>
      </c>
      <c r="F224" s="1">
        <v>42944</v>
      </c>
      <c r="G224" t="s">
        <v>189</v>
      </c>
      <c r="H224" s="6">
        <v>81.84</v>
      </c>
    </row>
    <row r="225" spans="1:8" x14ac:dyDescent="0.25">
      <c r="A225" t="s">
        <v>133</v>
      </c>
      <c r="B225" t="s">
        <v>134</v>
      </c>
      <c r="C225" t="s">
        <v>44</v>
      </c>
      <c r="D225">
        <v>1529</v>
      </c>
      <c r="E225">
        <v>2017</v>
      </c>
      <c r="F225" s="1">
        <v>42944</v>
      </c>
      <c r="G225" t="s">
        <v>190</v>
      </c>
      <c r="H225" s="6">
        <v>1569.23</v>
      </c>
    </row>
    <row r="226" spans="1:8" x14ac:dyDescent="0.25">
      <c r="A226" t="s">
        <v>133</v>
      </c>
      <c r="B226" t="s">
        <v>134</v>
      </c>
      <c r="C226" t="s">
        <v>44</v>
      </c>
      <c r="D226">
        <v>1541</v>
      </c>
      <c r="E226">
        <v>2017</v>
      </c>
      <c r="F226" s="1">
        <v>42948</v>
      </c>
      <c r="G226" t="s">
        <v>191</v>
      </c>
      <c r="H226" s="6">
        <v>64.03</v>
      </c>
    </row>
    <row r="227" spans="1:8" x14ac:dyDescent="0.25">
      <c r="A227" t="s">
        <v>133</v>
      </c>
      <c r="B227" t="s">
        <v>134</v>
      </c>
      <c r="C227" t="s">
        <v>44</v>
      </c>
      <c r="D227">
        <v>1542</v>
      </c>
      <c r="E227">
        <v>2017</v>
      </c>
      <c r="F227" s="1">
        <v>42948</v>
      </c>
      <c r="G227" t="s">
        <v>192</v>
      </c>
      <c r="H227" s="6">
        <v>147.11000000000001</v>
      </c>
    </row>
    <row r="228" spans="1:8" x14ac:dyDescent="0.25">
      <c r="A228" t="s">
        <v>133</v>
      </c>
      <c r="B228" t="s">
        <v>134</v>
      </c>
      <c r="C228" t="s">
        <v>44</v>
      </c>
      <c r="D228">
        <v>1543</v>
      </c>
      <c r="E228">
        <v>2017</v>
      </c>
      <c r="F228" s="1">
        <v>42948</v>
      </c>
      <c r="G228" t="s">
        <v>193</v>
      </c>
      <c r="H228" s="6">
        <v>33</v>
      </c>
    </row>
    <row r="229" spans="1:8" x14ac:dyDescent="0.25">
      <c r="A229" t="s">
        <v>133</v>
      </c>
      <c r="B229" t="s">
        <v>134</v>
      </c>
      <c r="C229" t="s">
        <v>44</v>
      </c>
      <c r="D229">
        <v>1544</v>
      </c>
      <c r="E229">
        <v>2017</v>
      </c>
      <c r="F229" s="1">
        <v>42948</v>
      </c>
      <c r="G229" t="s">
        <v>194</v>
      </c>
      <c r="H229" s="6">
        <v>800</v>
      </c>
    </row>
    <row r="230" spans="1:8" x14ac:dyDescent="0.25">
      <c r="A230" t="s">
        <v>133</v>
      </c>
      <c r="B230" t="s">
        <v>134</v>
      </c>
      <c r="C230" t="s">
        <v>44</v>
      </c>
      <c r="D230">
        <v>1545</v>
      </c>
      <c r="E230">
        <v>2017</v>
      </c>
      <c r="F230" s="1">
        <v>42948</v>
      </c>
      <c r="G230" t="s">
        <v>397</v>
      </c>
      <c r="H230" s="6">
        <v>800</v>
      </c>
    </row>
    <row r="231" spans="1:8" x14ac:dyDescent="0.25">
      <c r="A231" t="s">
        <v>133</v>
      </c>
      <c r="B231" t="s">
        <v>134</v>
      </c>
      <c r="C231" t="s">
        <v>44</v>
      </c>
      <c r="D231">
        <v>1559</v>
      </c>
      <c r="E231">
        <v>2017</v>
      </c>
      <c r="F231" s="1">
        <v>42948</v>
      </c>
      <c r="G231" t="s">
        <v>195</v>
      </c>
      <c r="H231" s="6">
        <v>17589.330000000002</v>
      </c>
    </row>
    <row r="232" spans="1:8" x14ac:dyDescent="0.25">
      <c r="A232" t="s">
        <v>133</v>
      </c>
      <c r="B232" t="s">
        <v>134</v>
      </c>
      <c r="C232" t="s">
        <v>44</v>
      </c>
      <c r="D232">
        <v>1560</v>
      </c>
      <c r="E232">
        <v>2017</v>
      </c>
      <c r="F232" s="1">
        <v>42948</v>
      </c>
      <c r="G232" t="s">
        <v>195</v>
      </c>
      <c r="H232" s="6">
        <v>1034</v>
      </c>
    </row>
    <row r="233" spans="1:8" x14ac:dyDescent="0.25">
      <c r="A233" t="s">
        <v>133</v>
      </c>
      <c r="B233" t="s">
        <v>134</v>
      </c>
      <c r="C233" t="s">
        <v>44</v>
      </c>
      <c r="D233">
        <v>1561</v>
      </c>
      <c r="E233">
        <v>2017</v>
      </c>
      <c r="F233" s="1">
        <v>42948</v>
      </c>
      <c r="G233" t="s">
        <v>6</v>
      </c>
      <c r="H233" s="6">
        <v>8919.15</v>
      </c>
    </row>
    <row r="234" spans="1:8" x14ac:dyDescent="0.25">
      <c r="A234" t="s">
        <v>133</v>
      </c>
      <c r="B234" t="s">
        <v>134</v>
      </c>
      <c r="C234" t="s">
        <v>44</v>
      </c>
      <c r="D234">
        <v>1562</v>
      </c>
      <c r="E234">
        <v>2017</v>
      </c>
      <c r="F234" s="1">
        <v>42948</v>
      </c>
      <c r="G234" t="s">
        <v>6</v>
      </c>
      <c r="H234" s="6">
        <v>1066</v>
      </c>
    </row>
    <row r="235" spans="1:8" x14ac:dyDescent="0.25">
      <c r="A235" t="s">
        <v>133</v>
      </c>
      <c r="B235" t="s">
        <v>134</v>
      </c>
      <c r="C235" t="s">
        <v>44</v>
      </c>
      <c r="D235">
        <v>1571</v>
      </c>
      <c r="E235">
        <v>2017</v>
      </c>
      <c r="F235" s="1">
        <v>42950</v>
      </c>
      <c r="G235" t="s">
        <v>155</v>
      </c>
      <c r="H235" s="6">
        <v>194.59</v>
      </c>
    </row>
    <row r="236" spans="1:8" x14ac:dyDescent="0.25">
      <c r="A236" t="s">
        <v>133</v>
      </c>
      <c r="B236" t="s">
        <v>134</v>
      </c>
      <c r="C236" t="s">
        <v>44</v>
      </c>
      <c r="D236">
        <v>1584</v>
      </c>
      <c r="E236">
        <v>2017</v>
      </c>
      <c r="F236" s="1">
        <v>42951</v>
      </c>
      <c r="G236" t="s">
        <v>107</v>
      </c>
      <c r="H236" s="6">
        <v>85</v>
      </c>
    </row>
    <row r="237" spans="1:8" x14ac:dyDescent="0.25">
      <c r="A237" t="s">
        <v>133</v>
      </c>
      <c r="B237" t="s">
        <v>134</v>
      </c>
      <c r="C237" t="s">
        <v>44</v>
      </c>
      <c r="D237">
        <v>1585</v>
      </c>
      <c r="E237">
        <v>2017</v>
      </c>
      <c r="F237" s="1">
        <v>42951</v>
      </c>
      <c r="G237" t="s">
        <v>108</v>
      </c>
      <c r="H237" s="6">
        <v>241</v>
      </c>
    </row>
    <row r="238" spans="1:8" x14ac:dyDescent="0.25">
      <c r="A238" t="s">
        <v>133</v>
      </c>
      <c r="B238" t="s">
        <v>134</v>
      </c>
      <c r="C238" t="s">
        <v>44</v>
      </c>
      <c r="D238">
        <v>1586</v>
      </c>
      <c r="E238">
        <v>2017</v>
      </c>
      <c r="F238" s="1">
        <v>42951</v>
      </c>
      <c r="G238" t="s">
        <v>196</v>
      </c>
      <c r="H238" s="6">
        <v>235.16</v>
      </c>
    </row>
    <row r="239" spans="1:8" x14ac:dyDescent="0.25">
      <c r="A239" t="s">
        <v>133</v>
      </c>
      <c r="B239" t="s">
        <v>134</v>
      </c>
      <c r="C239" t="s">
        <v>44</v>
      </c>
      <c r="D239">
        <v>1587</v>
      </c>
      <c r="E239">
        <v>2017</v>
      </c>
      <c r="F239" s="1">
        <v>42951</v>
      </c>
      <c r="G239" t="s">
        <v>100</v>
      </c>
      <c r="H239" s="6">
        <v>122</v>
      </c>
    </row>
    <row r="240" spans="1:8" x14ac:dyDescent="0.25">
      <c r="A240" t="s">
        <v>133</v>
      </c>
      <c r="B240" t="s">
        <v>134</v>
      </c>
      <c r="C240" t="s">
        <v>44</v>
      </c>
      <c r="D240">
        <v>1588</v>
      </c>
      <c r="E240">
        <v>2017</v>
      </c>
      <c r="F240" s="1">
        <v>42951</v>
      </c>
      <c r="G240" t="s">
        <v>135</v>
      </c>
      <c r="H240" s="6">
        <v>461.89</v>
      </c>
    </row>
    <row r="241" spans="1:8" x14ac:dyDescent="0.25">
      <c r="A241" t="s">
        <v>133</v>
      </c>
      <c r="B241" t="s">
        <v>134</v>
      </c>
      <c r="C241" t="s">
        <v>44</v>
      </c>
      <c r="D241">
        <v>1589</v>
      </c>
      <c r="E241">
        <v>2017</v>
      </c>
      <c r="F241" s="1">
        <v>42951</v>
      </c>
      <c r="G241" t="s">
        <v>197</v>
      </c>
      <c r="H241" s="6">
        <v>163.06</v>
      </c>
    </row>
    <row r="242" spans="1:8" x14ac:dyDescent="0.25">
      <c r="A242" t="s">
        <v>133</v>
      </c>
      <c r="B242" t="s">
        <v>134</v>
      </c>
      <c r="C242" t="s">
        <v>44</v>
      </c>
      <c r="D242">
        <v>1590</v>
      </c>
      <c r="E242">
        <v>2017</v>
      </c>
      <c r="F242" s="1">
        <v>42951</v>
      </c>
      <c r="G242" t="s">
        <v>140</v>
      </c>
      <c r="H242" s="6">
        <v>1212.75</v>
      </c>
    </row>
    <row r="243" spans="1:8" x14ac:dyDescent="0.25">
      <c r="A243" t="s">
        <v>133</v>
      </c>
      <c r="B243" t="s">
        <v>134</v>
      </c>
      <c r="C243" t="s">
        <v>44</v>
      </c>
      <c r="D243">
        <v>1591</v>
      </c>
      <c r="E243">
        <v>2017</v>
      </c>
      <c r="F243" s="1">
        <v>42951</v>
      </c>
      <c r="G243" t="s">
        <v>137</v>
      </c>
      <c r="H243" s="6">
        <v>810.18</v>
      </c>
    </row>
    <row r="244" spans="1:8" x14ac:dyDescent="0.25">
      <c r="A244" t="s">
        <v>133</v>
      </c>
      <c r="B244" t="s">
        <v>134</v>
      </c>
      <c r="C244" t="s">
        <v>44</v>
      </c>
      <c r="D244">
        <v>1592</v>
      </c>
      <c r="E244">
        <v>2017</v>
      </c>
      <c r="F244" s="1">
        <v>42951</v>
      </c>
      <c r="G244" t="s">
        <v>116</v>
      </c>
      <c r="H244" s="6">
        <v>95.3</v>
      </c>
    </row>
    <row r="245" spans="1:8" x14ac:dyDescent="0.25">
      <c r="A245" t="s">
        <v>133</v>
      </c>
      <c r="B245" t="s">
        <v>134</v>
      </c>
      <c r="C245" t="s">
        <v>44</v>
      </c>
      <c r="D245">
        <v>1593</v>
      </c>
      <c r="E245">
        <v>2017</v>
      </c>
      <c r="F245" s="1">
        <v>42951</v>
      </c>
      <c r="G245" t="s">
        <v>198</v>
      </c>
      <c r="H245" s="6">
        <v>458.9</v>
      </c>
    </row>
    <row r="246" spans="1:8" x14ac:dyDescent="0.25">
      <c r="A246" t="s">
        <v>133</v>
      </c>
      <c r="B246" t="s">
        <v>134</v>
      </c>
      <c r="C246" t="s">
        <v>44</v>
      </c>
      <c r="D246">
        <v>1603</v>
      </c>
      <c r="E246">
        <v>2017</v>
      </c>
      <c r="F246" s="1">
        <v>42954</v>
      </c>
      <c r="G246" t="s">
        <v>199</v>
      </c>
      <c r="H246" s="6">
        <v>1555.62</v>
      </c>
    </row>
    <row r="247" spans="1:8" x14ac:dyDescent="0.25">
      <c r="A247" t="s">
        <v>133</v>
      </c>
      <c r="B247" t="s">
        <v>134</v>
      </c>
      <c r="C247" t="s">
        <v>44</v>
      </c>
      <c r="D247">
        <v>1604</v>
      </c>
      <c r="E247">
        <v>2017</v>
      </c>
      <c r="F247" s="1">
        <v>42954</v>
      </c>
      <c r="G247" t="s">
        <v>180</v>
      </c>
      <c r="H247" s="6">
        <v>573.4</v>
      </c>
    </row>
    <row r="248" spans="1:8" x14ac:dyDescent="0.25">
      <c r="A248" t="s">
        <v>133</v>
      </c>
      <c r="B248" t="s">
        <v>134</v>
      </c>
      <c r="C248" t="s">
        <v>44</v>
      </c>
      <c r="D248">
        <v>1608</v>
      </c>
      <c r="E248">
        <v>2017</v>
      </c>
      <c r="F248" s="1">
        <v>42954</v>
      </c>
      <c r="G248" t="s">
        <v>200</v>
      </c>
      <c r="H248" s="6">
        <v>1460</v>
      </c>
    </row>
    <row r="249" spans="1:8" x14ac:dyDescent="0.25">
      <c r="A249" t="s">
        <v>133</v>
      </c>
      <c r="B249" t="s">
        <v>134</v>
      </c>
      <c r="C249" t="s">
        <v>44</v>
      </c>
      <c r="D249">
        <v>1613</v>
      </c>
      <c r="E249">
        <v>2017</v>
      </c>
      <c r="F249" s="1">
        <v>42954</v>
      </c>
      <c r="G249" t="s">
        <v>201</v>
      </c>
      <c r="H249" s="6">
        <v>982.68</v>
      </c>
    </row>
    <row r="250" spans="1:8" x14ac:dyDescent="0.25">
      <c r="A250" t="s">
        <v>133</v>
      </c>
      <c r="B250" t="s">
        <v>134</v>
      </c>
      <c r="C250" t="s">
        <v>44</v>
      </c>
      <c r="D250">
        <v>1619</v>
      </c>
      <c r="E250">
        <v>2017</v>
      </c>
      <c r="F250" s="1">
        <v>42955</v>
      </c>
      <c r="G250" t="s">
        <v>202</v>
      </c>
      <c r="H250" s="6">
        <v>375.29</v>
      </c>
    </row>
    <row r="251" spans="1:8" x14ac:dyDescent="0.25">
      <c r="A251" t="s">
        <v>133</v>
      </c>
      <c r="B251" t="s">
        <v>134</v>
      </c>
      <c r="C251" t="s">
        <v>44</v>
      </c>
      <c r="D251">
        <v>1620</v>
      </c>
      <c r="E251">
        <v>2017</v>
      </c>
      <c r="F251" s="1">
        <v>42955</v>
      </c>
      <c r="G251" t="s">
        <v>202</v>
      </c>
      <c r="H251" s="6">
        <v>985.07</v>
      </c>
    </row>
    <row r="252" spans="1:8" x14ac:dyDescent="0.25">
      <c r="A252" t="s">
        <v>133</v>
      </c>
      <c r="B252" t="s">
        <v>134</v>
      </c>
      <c r="C252" t="s">
        <v>44</v>
      </c>
      <c r="D252">
        <v>1627</v>
      </c>
      <c r="E252">
        <v>2017</v>
      </c>
      <c r="F252" s="1">
        <v>42955</v>
      </c>
      <c r="G252" t="s">
        <v>203</v>
      </c>
      <c r="H252" s="6">
        <v>62</v>
      </c>
    </row>
    <row r="253" spans="1:8" x14ac:dyDescent="0.25">
      <c r="A253" t="s">
        <v>133</v>
      </c>
      <c r="B253" t="s">
        <v>134</v>
      </c>
      <c r="C253" t="s">
        <v>44</v>
      </c>
      <c r="D253">
        <v>1629</v>
      </c>
      <c r="E253">
        <v>2017</v>
      </c>
      <c r="F253" s="1">
        <v>42955</v>
      </c>
      <c r="G253" t="s">
        <v>162</v>
      </c>
      <c r="H253" s="6">
        <v>1443.75</v>
      </c>
    </row>
    <row r="254" spans="1:8" x14ac:dyDescent="0.25">
      <c r="A254" t="s">
        <v>133</v>
      </c>
      <c r="B254" t="s">
        <v>134</v>
      </c>
      <c r="C254" t="s">
        <v>44</v>
      </c>
      <c r="D254">
        <v>1630</v>
      </c>
      <c r="E254">
        <v>2017</v>
      </c>
      <c r="F254" s="1">
        <v>42955</v>
      </c>
      <c r="G254" t="s">
        <v>204</v>
      </c>
      <c r="H254" s="6">
        <v>843.8</v>
      </c>
    </row>
    <row r="255" spans="1:8" x14ac:dyDescent="0.25">
      <c r="A255" t="s">
        <v>133</v>
      </c>
      <c r="B255" t="s">
        <v>134</v>
      </c>
      <c r="C255" t="s">
        <v>44</v>
      </c>
      <c r="D255">
        <v>1631</v>
      </c>
      <c r="E255">
        <v>2017</v>
      </c>
      <c r="F255" s="1">
        <v>42955</v>
      </c>
      <c r="G255" t="s">
        <v>160</v>
      </c>
      <c r="H255" s="6">
        <v>38.5</v>
      </c>
    </row>
    <row r="256" spans="1:8" x14ac:dyDescent="0.25">
      <c r="A256" t="s">
        <v>133</v>
      </c>
      <c r="B256" t="s">
        <v>134</v>
      </c>
      <c r="C256" t="s">
        <v>44</v>
      </c>
      <c r="D256">
        <v>1632</v>
      </c>
      <c r="E256">
        <v>2017</v>
      </c>
      <c r="F256" s="1">
        <v>42955</v>
      </c>
      <c r="G256" t="s">
        <v>205</v>
      </c>
      <c r="H256" s="6">
        <v>120</v>
      </c>
    </row>
    <row r="257" spans="1:8" x14ac:dyDescent="0.25">
      <c r="A257" t="s">
        <v>133</v>
      </c>
      <c r="B257" t="s">
        <v>134</v>
      </c>
      <c r="C257" t="s">
        <v>44</v>
      </c>
      <c r="D257">
        <v>1633</v>
      </c>
      <c r="E257">
        <v>2017</v>
      </c>
      <c r="F257" s="1">
        <v>42955</v>
      </c>
      <c r="G257" t="s">
        <v>152</v>
      </c>
      <c r="H257" s="6">
        <v>78</v>
      </c>
    </row>
    <row r="258" spans="1:8" x14ac:dyDescent="0.25">
      <c r="A258" t="s">
        <v>133</v>
      </c>
      <c r="B258" t="s">
        <v>134</v>
      </c>
      <c r="C258" t="s">
        <v>44</v>
      </c>
      <c r="D258">
        <v>1634</v>
      </c>
      <c r="E258">
        <v>2017</v>
      </c>
      <c r="F258" s="1">
        <v>42955</v>
      </c>
      <c r="G258" t="s">
        <v>153</v>
      </c>
      <c r="H258" s="6">
        <v>22</v>
      </c>
    </row>
    <row r="259" spans="1:8" x14ac:dyDescent="0.25">
      <c r="A259" t="s">
        <v>133</v>
      </c>
      <c r="B259" t="s">
        <v>134</v>
      </c>
      <c r="C259" t="s">
        <v>44</v>
      </c>
      <c r="D259">
        <v>1635</v>
      </c>
      <c r="E259">
        <v>2017</v>
      </c>
      <c r="F259" s="1">
        <v>42955</v>
      </c>
      <c r="G259" t="s">
        <v>206</v>
      </c>
      <c r="H259" s="6">
        <v>616.54999999999995</v>
      </c>
    </row>
    <row r="260" spans="1:8" x14ac:dyDescent="0.25">
      <c r="A260" t="s">
        <v>133</v>
      </c>
      <c r="B260" t="s">
        <v>134</v>
      </c>
      <c r="C260" t="s">
        <v>44</v>
      </c>
      <c r="D260">
        <v>1636</v>
      </c>
      <c r="E260">
        <v>2017</v>
      </c>
      <c r="F260" s="1">
        <v>42955</v>
      </c>
      <c r="G260" t="s">
        <v>207</v>
      </c>
      <c r="H260" s="6">
        <v>71</v>
      </c>
    </row>
    <row r="261" spans="1:8" x14ac:dyDescent="0.25">
      <c r="A261" t="s">
        <v>133</v>
      </c>
      <c r="B261" t="s">
        <v>134</v>
      </c>
      <c r="C261" t="s">
        <v>44</v>
      </c>
      <c r="D261">
        <v>1637</v>
      </c>
      <c r="E261">
        <v>2017</v>
      </c>
      <c r="F261" s="1">
        <v>42955</v>
      </c>
      <c r="G261" t="s">
        <v>144</v>
      </c>
      <c r="H261" s="6">
        <v>116.81</v>
      </c>
    </row>
    <row r="262" spans="1:8" x14ac:dyDescent="0.25">
      <c r="A262" t="s">
        <v>133</v>
      </c>
      <c r="B262" t="s">
        <v>134</v>
      </c>
      <c r="C262" t="s">
        <v>44</v>
      </c>
      <c r="D262">
        <v>1652</v>
      </c>
      <c r="E262">
        <v>2017</v>
      </c>
      <c r="F262" s="1">
        <v>42964</v>
      </c>
      <c r="G262" t="s">
        <v>208</v>
      </c>
      <c r="H262" s="6">
        <v>1882.38</v>
      </c>
    </row>
    <row r="263" spans="1:8" x14ac:dyDescent="0.25">
      <c r="A263" t="s">
        <v>133</v>
      </c>
      <c r="B263" t="s">
        <v>134</v>
      </c>
      <c r="C263" t="s">
        <v>44</v>
      </c>
      <c r="D263">
        <v>1653</v>
      </c>
      <c r="E263">
        <v>2017</v>
      </c>
      <c r="F263" s="1">
        <v>42964</v>
      </c>
      <c r="G263" t="s">
        <v>209</v>
      </c>
      <c r="H263" s="6">
        <v>6265.93</v>
      </c>
    </row>
    <row r="264" spans="1:8" x14ac:dyDescent="0.25">
      <c r="A264" t="s">
        <v>133</v>
      </c>
      <c r="B264" t="s">
        <v>134</v>
      </c>
      <c r="C264" t="s">
        <v>44</v>
      </c>
      <c r="D264">
        <v>1655</v>
      </c>
      <c r="E264">
        <v>2017</v>
      </c>
      <c r="F264" s="1">
        <v>42964</v>
      </c>
      <c r="G264" t="s">
        <v>398</v>
      </c>
      <c r="H264" s="6">
        <v>14745.75</v>
      </c>
    </row>
    <row r="265" spans="1:8" x14ac:dyDescent="0.25">
      <c r="A265" t="s">
        <v>133</v>
      </c>
      <c r="B265" t="s">
        <v>134</v>
      </c>
      <c r="C265" t="s">
        <v>44</v>
      </c>
      <c r="D265">
        <v>1657</v>
      </c>
      <c r="E265">
        <v>2017</v>
      </c>
      <c r="F265" s="1">
        <v>42964</v>
      </c>
      <c r="G265" t="s">
        <v>210</v>
      </c>
      <c r="H265" s="6">
        <v>77.489999999999995</v>
      </c>
    </row>
    <row r="266" spans="1:8" x14ac:dyDescent="0.25">
      <c r="A266" t="s">
        <v>133</v>
      </c>
      <c r="B266" t="s">
        <v>134</v>
      </c>
      <c r="C266" t="s">
        <v>44</v>
      </c>
      <c r="D266">
        <v>1662</v>
      </c>
      <c r="E266">
        <v>2017</v>
      </c>
      <c r="F266" s="1">
        <v>42964</v>
      </c>
      <c r="G266" t="s">
        <v>211</v>
      </c>
      <c r="H266" s="6">
        <v>200.37</v>
      </c>
    </row>
    <row r="267" spans="1:8" x14ac:dyDescent="0.25">
      <c r="A267" t="s">
        <v>133</v>
      </c>
      <c r="B267" t="s">
        <v>134</v>
      </c>
      <c r="C267" t="s">
        <v>44</v>
      </c>
      <c r="D267">
        <v>1664</v>
      </c>
      <c r="E267">
        <v>2017</v>
      </c>
      <c r="F267" s="1">
        <v>42964</v>
      </c>
      <c r="G267" t="s">
        <v>66</v>
      </c>
      <c r="H267" s="6">
        <v>74.19</v>
      </c>
    </row>
    <row r="268" spans="1:8" x14ac:dyDescent="0.25">
      <c r="A268" t="s">
        <v>133</v>
      </c>
      <c r="B268" t="s">
        <v>134</v>
      </c>
      <c r="C268" t="s">
        <v>44</v>
      </c>
      <c r="D268">
        <v>1665</v>
      </c>
      <c r="E268">
        <v>2017</v>
      </c>
      <c r="F268" s="1">
        <v>42964</v>
      </c>
      <c r="G268" t="s">
        <v>212</v>
      </c>
      <c r="H268" s="6">
        <v>892.67</v>
      </c>
    </row>
    <row r="269" spans="1:8" x14ac:dyDescent="0.25">
      <c r="A269" t="s">
        <v>133</v>
      </c>
      <c r="B269" t="s">
        <v>134</v>
      </c>
      <c r="C269" t="s">
        <v>44</v>
      </c>
      <c r="D269">
        <v>1678</v>
      </c>
      <c r="E269">
        <v>2017</v>
      </c>
      <c r="F269" s="1">
        <v>42969</v>
      </c>
      <c r="G269" t="s">
        <v>166</v>
      </c>
      <c r="H269" s="6">
        <v>214.43</v>
      </c>
    </row>
    <row r="270" spans="1:8" x14ac:dyDescent="0.25">
      <c r="A270" t="s">
        <v>133</v>
      </c>
      <c r="B270" t="s">
        <v>134</v>
      </c>
      <c r="C270" t="s">
        <v>44</v>
      </c>
      <c r="D270">
        <v>1679</v>
      </c>
      <c r="E270">
        <v>2017</v>
      </c>
      <c r="F270" s="1">
        <v>42969</v>
      </c>
      <c r="G270" t="s">
        <v>155</v>
      </c>
      <c r="H270" s="6">
        <v>612.65</v>
      </c>
    </row>
    <row r="271" spans="1:8" x14ac:dyDescent="0.25">
      <c r="A271" t="s">
        <v>133</v>
      </c>
      <c r="B271" t="s">
        <v>134</v>
      </c>
      <c r="C271" t="s">
        <v>44</v>
      </c>
      <c r="D271">
        <v>1680</v>
      </c>
      <c r="E271">
        <v>2017</v>
      </c>
      <c r="F271" s="1">
        <v>42969</v>
      </c>
      <c r="G271" t="s">
        <v>213</v>
      </c>
      <c r="H271" s="6">
        <v>107.36</v>
      </c>
    </row>
    <row r="272" spans="1:8" x14ac:dyDescent="0.25">
      <c r="A272" t="s">
        <v>133</v>
      </c>
      <c r="B272" t="s">
        <v>134</v>
      </c>
      <c r="C272" t="s">
        <v>44</v>
      </c>
      <c r="D272">
        <v>1681</v>
      </c>
      <c r="E272">
        <v>2017</v>
      </c>
      <c r="F272" s="1">
        <v>42969</v>
      </c>
      <c r="G272" t="s">
        <v>214</v>
      </c>
      <c r="H272" s="6">
        <v>7960</v>
      </c>
    </row>
    <row r="273" spans="1:8" x14ac:dyDescent="0.25">
      <c r="A273" t="s">
        <v>133</v>
      </c>
      <c r="B273" t="s">
        <v>134</v>
      </c>
      <c r="C273" t="s">
        <v>44</v>
      </c>
      <c r="D273">
        <v>1682</v>
      </c>
      <c r="E273">
        <v>2017</v>
      </c>
      <c r="F273" s="1">
        <v>42969</v>
      </c>
      <c r="G273" t="s">
        <v>214</v>
      </c>
      <c r="H273" s="6">
        <v>29993.599999999999</v>
      </c>
    </row>
    <row r="274" spans="1:8" x14ac:dyDescent="0.25">
      <c r="A274" t="s">
        <v>133</v>
      </c>
      <c r="B274" t="s">
        <v>134</v>
      </c>
      <c r="C274" t="s">
        <v>44</v>
      </c>
      <c r="D274">
        <v>1722</v>
      </c>
      <c r="E274">
        <v>2017</v>
      </c>
      <c r="F274" s="1">
        <v>42971</v>
      </c>
      <c r="G274" t="s">
        <v>215</v>
      </c>
      <c r="H274" s="6">
        <v>225.64</v>
      </c>
    </row>
    <row r="275" spans="1:8" x14ac:dyDescent="0.25">
      <c r="A275" t="s">
        <v>133</v>
      </c>
      <c r="B275" t="s">
        <v>134</v>
      </c>
      <c r="C275" t="s">
        <v>44</v>
      </c>
      <c r="D275">
        <v>1723</v>
      </c>
      <c r="E275">
        <v>2017</v>
      </c>
      <c r="F275" s="1">
        <v>42971</v>
      </c>
      <c r="G275" t="s">
        <v>113</v>
      </c>
      <c r="H275" s="6">
        <v>237</v>
      </c>
    </row>
    <row r="276" spans="1:8" x14ac:dyDescent="0.25">
      <c r="A276" t="s">
        <v>133</v>
      </c>
      <c r="B276" t="s">
        <v>134</v>
      </c>
      <c r="C276" t="s">
        <v>44</v>
      </c>
      <c r="D276">
        <v>1724</v>
      </c>
      <c r="E276">
        <v>2017</v>
      </c>
      <c r="F276" s="1">
        <v>42971</v>
      </c>
      <c r="G276" t="s">
        <v>84</v>
      </c>
      <c r="H276" s="6">
        <v>1020.6</v>
      </c>
    </row>
    <row r="277" spans="1:8" x14ac:dyDescent="0.25">
      <c r="A277" t="s">
        <v>133</v>
      </c>
      <c r="B277" t="s">
        <v>134</v>
      </c>
      <c r="C277" t="s">
        <v>44</v>
      </c>
      <c r="D277">
        <v>1727</v>
      </c>
      <c r="E277">
        <v>2017</v>
      </c>
      <c r="F277" s="1">
        <v>42971</v>
      </c>
      <c r="G277" t="s">
        <v>8</v>
      </c>
      <c r="H277" s="6">
        <v>25828.22</v>
      </c>
    </row>
    <row r="278" spans="1:8" x14ac:dyDescent="0.25">
      <c r="A278" t="s">
        <v>133</v>
      </c>
      <c r="B278" t="s">
        <v>134</v>
      </c>
      <c r="C278" t="s">
        <v>44</v>
      </c>
      <c r="D278">
        <v>1729</v>
      </c>
      <c r="E278">
        <v>2017</v>
      </c>
      <c r="F278" s="1">
        <v>42971</v>
      </c>
      <c r="G278" t="s">
        <v>170</v>
      </c>
      <c r="H278" s="6">
        <v>268.39999999999998</v>
      </c>
    </row>
    <row r="279" spans="1:8" x14ac:dyDescent="0.25">
      <c r="A279" t="s">
        <v>133</v>
      </c>
      <c r="B279" t="s">
        <v>134</v>
      </c>
      <c r="C279" t="s">
        <v>44</v>
      </c>
      <c r="D279">
        <v>1730</v>
      </c>
      <c r="E279">
        <v>2017</v>
      </c>
      <c r="F279" s="1">
        <v>42971</v>
      </c>
      <c r="G279" t="s">
        <v>216</v>
      </c>
      <c r="H279" s="6">
        <v>3374.05</v>
      </c>
    </row>
    <row r="280" spans="1:8" x14ac:dyDescent="0.25">
      <c r="A280" t="s">
        <v>133</v>
      </c>
      <c r="B280" t="s">
        <v>134</v>
      </c>
      <c r="C280" t="s">
        <v>44</v>
      </c>
      <c r="D280">
        <v>1732</v>
      </c>
      <c r="E280">
        <v>2017</v>
      </c>
      <c r="F280" s="1">
        <v>42971</v>
      </c>
      <c r="G280" t="s">
        <v>188</v>
      </c>
      <c r="H280" s="6">
        <v>723.4</v>
      </c>
    </row>
    <row r="281" spans="1:8" x14ac:dyDescent="0.25">
      <c r="A281" t="s">
        <v>133</v>
      </c>
      <c r="B281" t="s">
        <v>134</v>
      </c>
      <c r="C281" t="s">
        <v>44</v>
      </c>
      <c r="D281">
        <v>1733</v>
      </c>
      <c r="E281">
        <v>2017</v>
      </c>
      <c r="F281" s="1">
        <v>42971</v>
      </c>
      <c r="G281" t="s">
        <v>180</v>
      </c>
      <c r="H281" s="6">
        <v>50</v>
      </c>
    </row>
    <row r="282" spans="1:8" x14ac:dyDescent="0.25">
      <c r="A282" t="s">
        <v>133</v>
      </c>
      <c r="B282" t="s">
        <v>134</v>
      </c>
      <c r="C282" t="s">
        <v>44</v>
      </c>
      <c r="D282">
        <v>1734</v>
      </c>
      <c r="E282">
        <v>2017</v>
      </c>
      <c r="F282" s="1">
        <v>42971</v>
      </c>
      <c r="G282" t="s">
        <v>168</v>
      </c>
      <c r="H282" s="6">
        <v>289.99</v>
      </c>
    </row>
    <row r="283" spans="1:8" x14ac:dyDescent="0.25">
      <c r="A283" t="s">
        <v>133</v>
      </c>
      <c r="B283" t="s">
        <v>134</v>
      </c>
      <c r="C283" t="s">
        <v>44</v>
      </c>
      <c r="D283">
        <v>1737</v>
      </c>
      <c r="E283">
        <v>2017</v>
      </c>
      <c r="F283" s="1">
        <v>42977</v>
      </c>
      <c r="G283" t="s">
        <v>169</v>
      </c>
      <c r="H283" s="6">
        <v>373.43</v>
      </c>
    </row>
    <row r="284" spans="1:8" x14ac:dyDescent="0.25">
      <c r="A284" t="s">
        <v>133</v>
      </c>
      <c r="B284" t="s">
        <v>134</v>
      </c>
      <c r="C284" t="s">
        <v>44</v>
      </c>
      <c r="D284">
        <v>1739</v>
      </c>
      <c r="E284">
        <v>2017</v>
      </c>
      <c r="F284" s="1">
        <v>42977</v>
      </c>
      <c r="G284" t="s">
        <v>185</v>
      </c>
      <c r="H284" s="6">
        <v>537.34</v>
      </c>
    </row>
    <row r="285" spans="1:8" x14ac:dyDescent="0.25">
      <c r="A285" t="s">
        <v>133</v>
      </c>
      <c r="B285" t="s">
        <v>134</v>
      </c>
      <c r="C285" t="s">
        <v>44</v>
      </c>
      <c r="D285">
        <v>1740</v>
      </c>
      <c r="E285">
        <v>2017</v>
      </c>
      <c r="F285" s="1">
        <v>42977</v>
      </c>
      <c r="G285" t="s">
        <v>181</v>
      </c>
      <c r="H285" s="6">
        <v>300.93</v>
      </c>
    </row>
    <row r="286" spans="1:8" x14ac:dyDescent="0.25">
      <c r="A286" t="s">
        <v>133</v>
      </c>
      <c r="B286" t="s">
        <v>134</v>
      </c>
      <c r="C286" t="s">
        <v>44</v>
      </c>
      <c r="D286">
        <v>1746</v>
      </c>
      <c r="E286">
        <v>2017</v>
      </c>
      <c r="F286" s="1">
        <v>42982</v>
      </c>
      <c r="G286" t="s">
        <v>184</v>
      </c>
      <c r="H286" s="6">
        <v>79.37</v>
      </c>
    </row>
    <row r="287" spans="1:8" x14ac:dyDescent="0.25">
      <c r="A287" t="s">
        <v>133</v>
      </c>
      <c r="B287" t="s">
        <v>134</v>
      </c>
      <c r="C287" t="s">
        <v>44</v>
      </c>
      <c r="D287">
        <v>1747</v>
      </c>
      <c r="E287">
        <v>2017</v>
      </c>
      <c r="F287" s="1">
        <v>42982</v>
      </c>
      <c r="G287" t="s">
        <v>184</v>
      </c>
      <c r="H287" s="6">
        <v>96.43</v>
      </c>
    </row>
    <row r="288" spans="1:8" x14ac:dyDescent="0.25">
      <c r="A288" t="s">
        <v>133</v>
      </c>
      <c r="B288" t="s">
        <v>134</v>
      </c>
      <c r="C288" t="s">
        <v>44</v>
      </c>
      <c r="D288">
        <v>1758</v>
      </c>
      <c r="E288">
        <v>2017</v>
      </c>
      <c r="F288" s="1">
        <v>42982</v>
      </c>
      <c r="G288" t="s">
        <v>217</v>
      </c>
      <c r="H288" s="6">
        <v>116</v>
      </c>
    </row>
    <row r="289" spans="1:8" x14ac:dyDescent="0.25">
      <c r="A289" t="s">
        <v>133</v>
      </c>
      <c r="B289" t="s">
        <v>134</v>
      </c>
      <c r="C289" t="s">
        <v>44</v>
      </c>
      <c r="D289">
        <v>1759</v>
      </c>
      <c r="E289">
        <v>2017</v>
      </c>
      <c r="F289" s="1">
        <v>42982</v>
      </c>
      <c r="G289" t="s">
        <v>140</v>
      </c>
      <c r="H289" s="6">
        <v>1190.71</v>
      </c>
    </row>
    <row r="290" spans="1:8" x14ac:dyDescent="0.25">
      <c r="A290" t="s">
        <v>133</v>
      </c>
      <c r="B290" t="s">
        <v>134</v>
      </c>
      <c r="C290" t="s">
        <v>44</v>
      </c>
      <c r="D290">
        <v>1760</v>
      </c>
      <c r="E290">
        <v>2017</v>
      </c>
      <c r="F290" s="1">
        <v>42982</v>
      </c>
      <c r="G290" t="s">
        <v>135</v>
      </c>
      <c r="H290" s="6">
        <v>655.95</v>
      </c>
    </row>
    <row r="291" spans="1:8" x14ac:dyDescent="0.25">
      <c r="A291" t="s">
        <v>133</v>
      </c>
      <c r="B291" t="s">
        <v>134</v>
      </c>
      <c r="C291" t="s">
        <v>44</v>
      </c>
      <c r="D291">
        <v>1761</v>
      </c>
      <c r="E291">
        <v>2017</v>
      </c>
      <c r="F291" s="1">
        <v>42982</v>
      </c>
      <c r="G291" t="s">
        <v>146</v>
      </c>
      <c r="H291" s="6">
        <v>71</v>
      </c>
    </row>
    <row r="292" spans="1:8" x14ac:dyDescent="0.25">
      <c r="A292" t="s">
        <v>133</v>
      </c>
      <c r="B292" t="s">
        <v>134</v>
      </c>
      <c r="C292" t="s">
        <v>44</v>
      </c>
      <c r="D292">
        <v>1762</v>
      </c>
      <c r="E292">
        <v>2017</v>
      </c>
      <c r="F292" s="1">
        <v>42982</v>
      </c>
      <c r="G292" t="s">
        <v>218</v>
      </c>
      <c r="H292" s="6">
        <v>5736.44</v>
      </c>
    </row>
    <row r="293" spans="1:8" x14ac:dyDescent="0.25">
      <c r="A293" t="s">
        <v>133</v>
      </c>
      <c r="B293" t="s">
        <v>134</v>
      </c>
      <c r="C293" t="s">
        <v>44</v>
      </c>
      <c r="D293">
        <v>1763</v>
      </c>
      <c r="E293">
        <v>2017</v>
      </c>
      <c r="F293" s="1">
        <v>42982</v>
      </c>
      <c r="G293" t="s">
        <v>91</v>
      </c>
      <c r="H293" s="6">
        <v>103</v>
      </c>
    </row>
    <row r="294" spans="1:8" x14ac:dyDescent="0.25">
      <c r="A294" t="s">
        <v>133</v>
      </c>
      <c r="B294" t="s">
        <v>134</v>
      </c>
      <c r="C294" t="s">
        <v>44</v>
      </c>
      <c r="D294">
        <v>1764</v>
      </c>
      <c r="E294">
        <v>2017</v>
      </c>
      <c r="F294" s="1">
        <v>42982</v>
      </c>
      <c r="G294" t="s">
        <v>219</v>
      </c>
      <c r="H294" s="6">
        <v>128.47999999999999</v>
      </c>
    </row>
    <row r="295" spans="1:8" x14ac:dyDescent="0.25">
      <c r="A295" t="s">
        <v>133</v>
      </c>
      <c r="B295" t="s">
        <v>134</v>
      </c>
      <c r="C295" t="s">
        <v>44</v>
      </c>
      <c r="D295">
        <v>1765</v>
      </c>
      <c r="E295">
        <v>2017</v>
      </c>
      <c r="F295" s="1">
        <v>42982</v>
      </c>
      <c r="G295" t="s">
        <v>220</v>
      </c>
      <c r="H295" s="6">
        <v>6371.85</v>
      </c>
    </row>
    <row r="296" spans="1:8" x14ac:dyDescent="0.25">
      <c r="A296" t="s">
        <v>133</v>
      </c>
      <c r="B296" t="s">
        <v>134</v>
      </c>
      <c r="C296" t="s">
        <v>44</v>
      </c>
      <c r="D296">
        <v>1766</v>
      </c>
      <c r="E296">
        <v>2017</v>
      </c>
      <c r="F296" s="1">
        <v>42982</v>
      </c>
      <c r="G296" t="s">
        <v>221</v>
      </c>
      <c r="H296" s="6">
        <v>7144.87</v>
      </c>
    </row>
    <row r="297" spans="1:8" x14ac:dyDescent="0.25">
      <c r="A297" t="s">
        <v>133</v>
      </c>
      <c r="B297" t="s">
        <v>134</v>
      </c>
      <c r="C297" t="s">
        <v>44</v>
      </c>
      <c r="D297">
        <v>1771</v>
      </c>
      <c r="E297">
        <v>2017</v>
      </c>
      <c r="F297" s="1">
        <v>42985</v>
      </c>
      <c r="G297" t="s">
        <v>167</v>
      </c>
      <c r="H297" s="6">
        <v>692.79</v>
      </c>
    </row>
    <row r="298" spans="1:8" x14ac:dyDescent="0.25">
      <c r="A298" t="s">
        <v>133</v>
      </c>
      <c r="B298" t="s">
        <v>134</v>
      </c>
      <c r="C298" t="s">
        <v>44</v>
      </c>
      <c r="D298">
        <v>1772</v>
      </c>
      <c r="E298">
        <v>2017</v>
      </c>
      <c r="F298" s="1">
        <v>42985</v>
      </c>
      <c r="G298" t="s">
        <v>164</v>
      </c>
      <c r="H298" s="6">
        <v>3518.46</v>
      </c>
    </row>
    <row r="299" spans="1:8" x14ac:dyDescent="0.25">
      <c r="A299" t="s">
        <v>133</v>
      </c>
      <c r="B299" t="s">
        <v>134</v>
      </c>
      <c r="C299" t="s">
        <v>44</v>
      </c>
      <c r="D299">
        <v>1778</v>
      </c>
      <c r="E299">
        <v>2017</v>
      </c>
      <c r="F299" s="1">
        <v>42989</v>
      </c>
      <c r="G299" t="s">
        <v>222</v>
      </c>
      <c r="H299" s="6">
        <v>1986.21</v>
      </c>
    </row>
    <row r="300" spans="1:8" x14ac:dyDescent="0.25">
      <c r="A300" t="s">
        <v>133</v>
      </c>
      <c r="B300" t="s">
        <v>134</v>
      </c>
      <c r="C300" t="s">
        <v>44</v>
      </c>
      <c r="D300">
        <v>1779</v>
      </c>
      <c r="E300">
        <v>2017</v>
      </c>
      <c r="F300" s="1">
        <v>42989</v>
      </c>
      <c r="G300" t="s">
        <v>223</v>
      </c>
      <c r="H300" s="6">
        <v>345</v>
      </c>
    </row>
    <row r="301" spans="1:8" x14ac:dyDescent="0.25">
      <c r="A301" t="s">
        <v>133</v>
      </c>
      <c r="B301" t="s">
        <v>134</v>
      </c>
      <c r="C301" t="s">
        <v>44</v>
      </c>
      <c r="D301">
        <v>1780</v>
      </c>
      <c r="E301">
        <v>2017</v>
      </c>
      <c r="F301" s="1">
        <v>42989</v>
      </c>
      <c r="G301" t="s">
        <v>224</v>
      </c>
      <c r="H301" s="6">
        <v>324.41000000000003</v>
      </c>
    </row>
    <row r="302" spans="1:8" x14ac:dyDescent="0.25">
      <c r="A302" t="s">
        <v>133</v>
      </c>
      <c r="B302" t="s">
        <v>134</v>
      </c>
      <c r="C302" t="s">
        <v>44</v>
      </c>
      <c r="D302">
        <v>1782</v>
      </c>
      <c r="E302">
        <v>2017</v>
      </c>
      <c r="F302" s="1">
        <v>42990</v>
      </c>
      <c r="G302" t="s">
        <v>225</v>
      </c>
      <c r="H302" s="6">
        <v>87</v>
      </c>
    </row>
    <row r="303" spans="1:8" x14ac:dyDescent="0.25">
      <c r="A303" t="s">
        <v>133</v>
      </c>
      <c r="B303" t="s">
        <v>134</v>
      </c>
      <c r="C303" t="s">
        <v>44</v>
      </c>
      <c r="D303">
        <v>1785</v>
      </c>
      <c r="E303">
        <v>2017</v>
      </c>
      <c r="F303" s="1">
        <v>42990</v>
      </c>
      <c r="G303" t="s">
        <v>226</v>
      </c>
      <c r="H303" s="6">
        <v>10.14</v>
      </c>
    </row>
    <row r="304" spans="1:8" x14ac:dyDescent="0.25">
      <c r="A304" t="s">
        <v>133</v>
      </c>
      <c r="B304" t="s">
        <v>134</v>
      </c>
      <c r="C304" t="s">
        <v>44</v>
      </c>
      <c r="D304">
        <v>1786</v>
      </c>
      <c r="E304">
        <v>2017</v>
      </c>
      <c r="F304" s="1">
        <v>42990</v>
      </c>
      <c r="G304" t="s">
        <v>227</v>
      </c>
      <c r="H304" s="6">
        <v>9856</v>
      </c>
    </row>
    <row r="305" spans="1:8" x14ac:dyDescent="0.25">
      <c r="A305" t="s">
        <v>133</v>
      </c>
      <c r="B305" t="s">
        <v>134</v>
      </c>
      <c r="C305" t="s">
        <v>44</v>
      </c>
      <c r="D305">
        <v>1787</v>
      </c>
      <c r="E305">
        <v>2017</v>
      </c>
      <c r="F305" s="1">
        <v>42990</v>
      </c>
      <c r="G305" t="s">
        <v>152</v>
      </c>
      <c r="H305" s="6">
        <v>78</v>
      </c>
    </row>
    <row r="306" spans="1:8" x14ac:dyDescent="0.25">
      <c r="A306" t="s">
        <v>133</v>
      </c>
      <c r="B306" t="s">
        <v>134</v>
      </c>
      <c r="C306" t="s">
        <v>44</v>
      </c>
      <c r="D306">
        <v>1788</v>
      </c>
      <c r="E306">
        <v>2017</v>
      </c>
      <c r="F306" s="1">
        <v>42990</v>
      </c>
      <c r="G306" t="s">
        <v>136</v>
      </c>
      <c r="H306" s="6">
        <v>550.45000000000005</v>
      </c>
    </row>
    <row r="307" spans="1:8" x14ac:dyDescent="0.25">
      <c r="A307" t="s">
        <v>133</v>
      </c>
      <c r="B307" t="s">
        <v>134</v>
      </c>
      <c r="C307" t="s">
        <v>44</v>
      </c>
      <c r="D307">
        <v>1789</v>
      </c>
      <c r="E307">
        <v>2017</v>
      </c>
      <c r="F307" s="1">
        <v>42990</v>
      </c>
      <c r="G307" t="s">
        <v>228</v>
      </c>
      <c r="H307" s="6">
        <v>25.2</v>
      </c>
    </row>
    <row r="308" spans="1:8" x14ac:dyDescent="0.25">
      <c r="A308" t="s">
        <v>133</v>
      </c>
      <c r="B308" t="s">
        <v>134</v>
      </c>
      <c r="C308" t="s">
        <v>44</v>
      </c>
      <c r="D308">
        <v>1790</v>
      </c>
      <c r="E308">
        <v>2017</v>
      </c>
      <c r="F308" s="1">
        <v>42990</v>
      </c>
      <c r="G308" t="s">
        <v>172</v>
      </c>
      <c r="H308" s="6">
        <v>845.98</v>
      </c>
    </row>
    <row r="309" spans="1:8" x14ac:dyDescent="0.25">
      <c r="A309" t="s">
        <v>133</v>
      </c>
      <c r="B309" t="s">
        <v>134</v>
      </c>
      <c r="C309" t="s">
        <v>44</v>
      </c>
      <c r="D309">
        <v>1802</v>
      </c>
      <c r="E309">
        <v>2017</v>
      </c>
      <c r="F309" s="1">
        <v>42990</v>
      </c>
      <c r="G309" t="s">
        <v>228</v>
      </c>
      <c r="H309" s="6">
        <v>53.94</v>
      </c>
    </row>
    <row r="310" spans="1:8" x14ac:dyDescent="0.25">
      <c r="A310" t="s">
        <v>133</v>
      </c>
      <c r="B310" t="s">
        <v>134</v>
      </c>
      <c r="C310" t="s">
        <v>44</v>
      </c>
      <c r="D310">
        <v>1803</v>
      </c>
      <c r="E310">
        <v>2017</v>
      </c>
      <c r="F310" s="1">
        <v>42990</v>
      </c>
      <c r="G310" t="s">
        <v>204</v>
      </c>
      <c r="H310" s="6">
        <v>125.94</v>
      </c>
    </row>
    <row r="311" spans="1:8" x14ac:dyDescent="0.25">
      <c r="A311" t="s">
        <v>133</v>
      </c>
      <c r="B311" t="s">
        <v>134</v>
      </c>
      <c r="C311" t="s">
        <v>44</v>
      </c>
      <c r="D311">
        <v>1810</v>
      </c>
      <c r="E311">
        <v>2017</v>
      </c>
      <c r="F311" s="1">
        <v>42993</v>
      </c>
      <c r="G311" t="s">
        <v>229</v>
      </c>
      <c r="H311" s="6">
        <v>1278.58</v>
      </c>
    </row>
    <row r="312" spans="1:8" x14ac:dyDescent="0.25">
      <c r="A312" t="s">
        <v>133</v>
      </c>
      <c r="B312" t="s">
        <v>134</v>
      </c>
      <c r="C312" t="s">
        <v>44</v>
      </c>
      <c r="D312">
        <v>1811</v>
      </c>
      <c r="E312">
        <v>2017</v>
      </c>
      <c r="F312" s="1">
        <v>42993</v>
      </c>
      <c r="G312" t="s">
        <v>155</v>
      </c>
      <c r="H312" s="6">
        <v>106.79</v>
      </c>
    </row>
    <row r="313" spans="1:8" x14ac:dyDescent="0.25">
      <c r="A313" t="s">
        <v>133</v>
      </c>
      <c r="B313" t="s">
        <v>134</v>
      </c>
      <c r="C313" t="s">
        <v>44</v>
      </c>
      <c r="D313">
        <v>1812</v>
      </c>
      <c r="E313">
        <v>2017</v>
      </c>
      <c r="F313" s="1">
        <v>42993</v>
      </c>
      <c r="G313" t="s">
        <v>189</v>
      </c>
      <c r="H313" s="6">
        <v>318.79000000000002</v>
      </c>
    </row>
    <row r="314" spans="1:8" x14ac:dyDescent="0.25">
      <c r="A314" t="s">
        <v>133</v>
      </c>
      <c r="B314" t="s">
        <v>134</v>
      </c>
      <c r="C314" t="s">
        <v>44</v>
      </c>
      <c r="D314">
        <v>1813</v>
      </c>
      <c r="E314">
        <v>2017</v>
      </c>
      <c r="F314" s="1">
        <v>42996</v>
      </c>
      <c r="G314" t="s">
        <v>161</v>
      </c>
      <c r="H314" s="6">
        <v>123</v>
      </c>
    </row>
    <row r="315" spans="1:8" x14ac:dyDescent="0.25">
      <c r="A315" t="s">
        <v>133</v>
      </c>
      <c r="B315" t="s">
        <v>134</v>
      </c>
      <c r="C315" t="s">
        <v>44</v>
      </c>
      <c r="D315">
        <v>1814</v>
      </c>
      <c r="E315">
        <v>2017</v>
      </c>
      <c r="F315" s="1">
        <v>42996</v>
      </c>
      <c r="G315" t="s">
        <v>163</v>
      </c>
      <c r="H315" s="6">
        <v>1318</v>
      </c>
    </row>
    <row r="316" spans="1:8" x14ac:dyDescent="0.25">
      <c r="A316" t="s">
        <v>133</v>
      </c>
      <c r="B316" t="s">
        <v>134</v>
      </c>
      <c r="C316" t="s">
        <v>44</v>
      </c>
      <c r="D316">
        <v>1827</v>
      </c>
      <c r="E316">
        <v>2017</v>
      </c>
      <c r="F316" s="1">
        <v>42998</v>
      </c>
      <c r="G316" t="s">
        <v>212</v>
      </c>
      <c r="H316" s="6">
        <v>71</v>
      </c>
    </row>
    <row r="317" spans="1:8" x14ac:dyDescent="0.25">
      <c r="A317" t="s">
        <v>133</v>
      </c>
      <c r="B317" t="s">
        <v>134</v>
      </c>
      <c r="C317" t="s">
        <v>44</v>
      </c>
      <c r="D317">
        <v>1839</v>
      </c>
      <c r="E317">
        <v>2017</v>
      </c>
      <c r="F317" s="1">
        <v>43003</v>
      </c>
      <c r="G317" t="s">
        <v>230</v>
      </c>
      <c r="H317" s="6">
        <v>118.3</v>
      </c>
    </row>
    <row r="318" spans="1:8" x14ac:dyDescent="0.25">
      <c r="A318" t="s">
        <v>133</v>
      </c>
      <c r="B318" t="s">
        <v>134</v>
      </c>
      <c r="C318" t="s">
        <v>44</v>
      </c>
      <c r="D318">
        <v>1840</v>
      </c>
      <c r="E318">
        <v>2017</v>
      </c>
      <c r="F318" s="1">
        <v>43003</v>
      </c>
      <c r="G318" t="s">
        <v>169</v>
      </c>
      <c r="H318" s="6">
        <v>102.08</v>
      </c>
    </row>
    <row r="319" spans="1:8" x14ac:dyDescent="0.25">
      <c r="A319" t="s">
        <v>133</v>
      </c>
      <c r="B319" t="s">
        <v>134</v>
      </c>
      <c r="C319" t="s">
        <v>44</v>
      </c>
      <c r="D319">
        <v>1845</v>
      </c>
      <c r="E319">
        <v>2017</v>
      </c>
      <c r="F319" s="1">
        <v>43003</v>
      </c>
      <c r="G319" t="s">
        <v>231</v>
      </c>
      <c r="H319" s="6">
        <v>3078.38</v>
      </c>
    </row>
    <row r="320" spans="1:8" x14ac:dyDescent="0.25">
      <c r="A320" t="s">
        <v>133</v>
      </c>
      <c r="B320" t="s">
        <v>134</v>
      </c>
      <c r="C320" t="s">
        <v>44</v>
      </c>
      <c r="D320">
        <v>1846</v>
      </c>
      <c r="E320">
        <v>2017</v>
      </c>
      <c r="F320" s="1">
        <v>43003</v>
      </c>
      <c r="G320" t="s">
        <v>232</v>
      </c>
      <c r="H320" s="6">
        <v>247</v>
      </c>
    </row>
    <row r="321" spans="1:8" x14ac:dyDescent="0.25">
      <c r="A321" t="s">
        <v>133</v>
      </c>
      <c r="B321" t="s">
        <v>134</v>
      </c>
      <c r="C321" t="s">
        <v>44</v>
      </c>
      <c r="D321">
        <v>1850</v>
      </c>
      <c r="E321">
        <v>2017</v>
      </c>
      <c r="F321" s="1">
        <v>43004</v>
      </c>
      <c r="G321" t="s">
        <v>170</v>
      </c>
      <c r="H321" s="6">
        <v>305</v>
      </c>
    </row>
    <row r="322" spans="1:8" x14ac:dyDescent="0.25">
      <c r="A322" t="s">
        <v>133</v>
      </c>
      <c r="B322" t="s">
        <v>134</v>
      </c>
      <c r="C322" t="s">
        <v>44</v>
      </c>
      <c r="D322">
        <v>1859</v>
      </c>
      <c r="E322">
        <v>2017</v>
      </c>
      <c r="F322" s="1">
        <v>43004</v>
      </c>
      <c r="G322" t="s">
        <v>129</v>
      </c>
      <c r="H322" s="6">
        <v>1030.8499999999999</v>
      </c>
    </row>
    <row r="323" spans="1:8" x14ac:dyDescent="0.25">
      <c r="A323" t="s">
        <v>133</v>
      </c>
      <c r="B323" t="s">
        <v>134</v>
      </c>
      <c r="C323" t="s">
        <v>44</v>
      </c>
      <c r="D323">
        <v>1860</v>
      </c>
      <c r="E323">
        <v>2017</v>
      </c>
      <c r="F323" s="1">
        <v>43004</v>
      </c>
      <c r="G323" t="s">
        <v>81</v>
      </c>
      <c r="H323" s="6">
        <v>356</v>
      </c>
    </row>
    <row r="324" spans="1:8" x14ac:dyDescent="0.25">
      <c r="A324" t="s">
        <v>133</v>
      </c>
      <c r="B324" t="s">
        <v>134</v>
      </c>
      <c r="C324" t="s">
        <v>44</v>
      </c>
      <c r="D324">
        <v>1861</v>
      </c>
      <c r="E324">
        <v>2017</v>
      </c>
      <c r="F324" s="1">
        <v>43004</v>
      </c>
      <c r="G324" t="s">
        <v>201</v>
      </c>
      <c r="H324" s="6">
        <v>11237.52</v>
      </c>
    </row>
    <row r="325" spans="1:8" x14ac:dyDescent="0.25">
      <c r="A325" t="s">
        <v>133</v>
      </c>
      <c r="B325" t="s">
        <v>134</v>
      </c>
      <c r="C325" t="s">
        <v>44</v>
      </c>
      <c r="D325">
        <v>1862</v>
      </c>
      <c r="E325">
        <v>2017</v>
      </c>
      <c r="F325" s="1">
        <v>43004</v>
      </c>
      <c r="G325" t="s">
        <v>233</v>
      </c>
      <c r="H325" s="6">
        <v>3500</v>
      </c>
    </row>
    <row r="326" spans="1:8" x14ac:dyDescent="0.25">
      <c r="A326" t="s">
        <v>133</v>
      </c>
      <c r="B326" t="s">
        <v>134</v>
      </c>
      <c r="C326" t="s">
        <v>44</v>
      </c>
      <c r="D326">
        <v>1863</v>
      </c>
      <c r="E326">
        <v>2017</v>
      </c>
      <c r="F326" s="1">
        <v>43004</v>
      </c>
      <c r="G326" t="s">
        <v>150</v>
      </c>
      <c r="H326" s="6">
        <v>154.16999999999999</v>
      </c>
    </row>
    <row r="327" spans="1:8" x14ac:dyDescent="0.25">
      <c r="A327" t="s">
        <v>133</v>
      </c>
      <c r="B327" t="s">
        <v>134</v>
      </c>
      <c r="C327" t="s">
        <v>44</v>
      </c>
      <c r="D327">
        <v>1864</v>
      </c>
      <c r="E327">
        <v>2017</v>
      </c>
      <c r="F327" s="1">
        <v>43004</v>
      </c>
      <c r="G327" t="s">
        <v>234</v>
      </c>
      <c r="H327" s="6">
        <v>583.66999999999996</v>
      </c>
    </row>
    <row r="328" spans="1:8" x14ac:dyDescent="0.25">
      <c r="A328" t="s">
        <v>133</v>
      </c>
      <c r="B328" t="s">
        <v>134</v>
      </c>
      <c r="C328" t="s">
        <v>44</v>
      </c>
      <c r="D328">
        <v>1865</v>
      </c>
      <c r="E328">
        <v>2017</v>
      </c>
      <c r="F328" s="1">
        <v>43004</v>
      </c>
      <c r="G328" t="s">
        <v>234</v>
      </c>
      <c r="H328" s="6">
        <v>271</v>
      </c>
    </row>
    <row r="329" spans="1:8" x14ac:dyDescent="0.25">
      <c r="A329" t="s">
        <v>133</v>
      </c>
      <c r="B329" t="s">
        <v>134</v>
      </c>
      <c r="C329" t="s">
        <v>44</v>
      </c>
      <c r="D329">
        <v>1866</v>
      </c>
      <c r="E329">
        <v>2017</v>
      </c>
      <c r="F329" s="1">
        <v>43004</v>
      </c>
      <c r="G329" t="s">
        <v>92</v>
      </c>
      <c r="H329" s="6">
        <v>723.29</v>
      </c>
    </row>
    <row r="330" spans="1:8" x14ac:dyDescent="0.25">
      <c r="A330" t="s">
        <v>133</v>
      </c>
      <c r="B330" t="s">
        <v>134</v>
      </c>
      <c r="C330" t="s">
        <v>44</v>
      </c>
      <c r="D330">
        <v>1867</v>
      </c>
      <c r="E330">
        <v>2017</v>
      </c>
      <c r="F330" s="1">
        <v>43004</v>
      </c>
      <c r="G330" t="s">
        <v>235</v>
      </c>
      <c r="H330" s="6">
        <v>173.65</v>
      </c>
    </row>
    <row r="331" spans="1:8" x14ac:dyDescent="0.25">
      <c r="A331" t="s">
        <v>133</v>
      </c>
      <c r="B331" t="s">
        <v>134</v>
      </c>
      <c r="C331" t="s">
        <v>44</v>
      </c>
      <c r="D331">
        <v>1868</v>
      </c>
      <c r="E331">
        <v>2017</v>
      </c>
      <c r="F331" s="1">
        <v>43004</v>
      </c>
      <c r="G331" t="s">
        <v>96</v>
      </c>
      <c r="H331" s="6">
        <v>262.7</v>
      </c>
    </row>
    <row r="332" spans="1:8" x14ac:dyDescent="0.25">
      <c r="A332" t="s">
        <v>133</v>
      </c>
      <c r="B332" t="s">
        <v>134</v>
      </c>
      <c r="C332" t="s">
        <v>44</v>
      </c>
      <c r="D332">
        <v>1869</v>
      </c>
      <c r="E332">
        <v>2017</v>
      </c>
      <c r="F332" s="1">
        <v>43004</v>
      </c>
      <c r="G332" t="s">
        <v>236</v>
      </c>
      <c r="H332" s="6">
        <v>924</v>
      </c>
    </row>
    <row r="333" spans="1:8" x14ac:dyDescent="0.25">
      <c r="A333" t="s">
        <v>133</v>
      </c>
      <c r="B333" t="s">
        <v>134</v>
      </c>
      <c r="C333" t="s">
        <v>44</v>
      </c>
      <c r="D333">
        <v>1870</v>
      </c>
      <c r="E333">
        <v>2017</v>
      </c>
      <c r="F333" s="1">
        <v>43004</v>
      </c>
      <c r="G333" t="s">
        <v>151</v>
      </c>
      <c r="H333" s="6">
        <v>2035</v>
      </c>
    </row>
    <row r="334" spans="1:8" x14ac:dyDescent="0.25">
      <c r="A334" t="s">
        <v>133</v>
      </c>
      <c r="B334" t="s">
        <v>134</v>
      </c>
      <c r="C334" t="s">
        <v>44</v>
      </c>
      <c r="D334">
        <v>1872</v>
      </c>
      <c r="E334">
        <v>2017</v>
      </c>
      <c r="F334" s="1">
        <v>43004</v>
      </c>
      <c r="G334" t="s">
        <v>171</v>
      </c>
      <c r="H334" s="6">
        <v>3883.96</v>
      </c>
    </row>
    <row r="335" spans="1:8" x14ac:dyDescent="0.25">
      <c r="A335" t="s">
        <v>133</v>
      </c>
      <c r="B335" t="s">
        <v>134</v>
      </c>
      <c r="C335" t="s">
        <v>44</v>
      </c>
      <c r="D335">
        <v>1906</v>
      </c>
      <c r="E335">
        <v>2017</v>
      </c>
      <c r="F335" s="1">
        <v>43007</v>
      </c>
      <c r="G335" t="s">
        <v>237</v>
      </c>
      <c r="H335" s="6">
        <v>174.53</v>
      </c>
    </row>
    <row r="336" spans="1:8" x14ac:dyDescent="0.25">
      <c r="A336" t="s">
        <v>133</v>
      </c>
      <c r="B336" t="s">
        <v>134</v>
      </c>
      <c r="C336" t="s">
        <v>44</v>
      </c>
      <c r="D336">
        <v>1907</v>
      </c>
      <c r="E336">
        <v>2017</v>
      </c>
      <c r="F336" s="1">
        <v>43007</v>
      </c>
      <c r="G336" t="s">
        <v>238</v>
      </c>
      <c r="H336" s="6">
        <v>674.91</v>
      </c>
    </row>
    <row r="337" spans="1:8" x14ac:dyDescent="0.25">
      <c r="A337" t="s">
        <v>133</v>
      </c>
      <c r="B337" t="s">
        <v>134</v>
      </c>
      <c r="C337" t="s">
        <v>44</v>
      </c>
      <c r="D337">
        <v>1908</v>
      </c>
      <c r="E337">
        <v>2017</v>
      </c>
      <c r="F337" s="1">
        <v>43007</v>
      </c>
      <c r="G337" t="s">
        <v>239</v>
      </c>
      <c r="H337" s="6">
        <v>10708.59</v>
      </c>
    </row>
    <row r="338" spans="1:8" x14ac:dyDescent="0.25">
      <c r="A338" t="s">
        <v>133</v>
      </c>
      <c r="B338" t="s">
        <v>416</v>
      </c>
      <c r="F338" s="1"/>
      <c r="H338" s="6">
        <f>SUM(H157:H337)</f>
        <v>289020.19</v>
      </c>
    </row>
    <row r="339" spans="1:8" x14ac:dyDescent="0.25">
      <c r="A339" t="s">
        <v>240</v>
      </c>
      <c r="B339" t="s">
        <v>241</v>
      </c>
      <c r="C339" t="s">
        <v>44</v>
      </c>
      <c r="D339">
        <v>1407</v>
      </c>
      <c r="E339">
        <v>2017</v>
      </c>
      <c r="F339" s="1">
        <v>42927</v>
      </c>
      <c r="G339" t="s">
        <v>242</v>
      </c>
      <c r="H339" s="6">
        <v>40.85</v>
      </c>
    </row>
    <row r="340" spans="1:8" x14ac:dyDescent="0.25">
      <c r="A340" t="s">
        <v>240</v>
      </c>
      <c r="B340" t="s">
        <v>241</v>
      </c>
      <c r="C340" t="s">
        <v>44</v>
      </c>
      <c r="D340">
        <v>1415</v>
      </c>
      <c r="E340">
        <v>2017</v>
      </c>
      <c r="F340" s="1">
        <v>42929</v>
      </c>
      <c r="G340" t="s">
        <v>243</v>
      </c>
      <c r="H340" s="6">
        <v>210.35</v>
      </c>
    </row>
    <row r="341" spans="1:8" x14ac:dyDescent="0.25">
      <c r="A341" t="s">
        <v>240</v>
      </c>
      <c r="B341" t="s">
        <v>241</v>
      </c>
      <c r="C341" t="s">
        <v>44</v>
      </c>
      <c r="D341">
        <v>1416</v>
      </c>
      <c r="E341">
        <v>2017</v>
      </c>
      <c r="F341" s="1">
        <v>42929</v>
      </c>
      <c r="G341" t="s">
        <v>243</v>
      </c>
      <c r="H341" s="6">
        <v>68.319999999999993</v>
      </c>
    </row>
    <row r="342" spans="1:8" x14ac:dyDescent="0.25">
      <c r="A342" t="s">
        <v>240</v>
      </c>
      <c r="B342" t="s">
        <v>241</v>
      </c>
      <c r="C342" t="s">
        <v>44</v>
      </c>
      <c r="D342">
        <v>1434</v>
      </c>
      <c r="E342">
        <v>2017</v>
      </c>
      <c r="F342" s="1">
        <v>42933</v>
      </c>
      <c r="G342" t="s">
        <v>162</v>
      </c>
      <c r="H342" s="6">
        <v>13669</v>
      </c>
    </row>
    <row r="343" spans="1:8" x14ac:dyDescent="0.25">
      <c r="A343" t="s">
        <v>240</v>
      </c>
      <c r="B343" t="s">
        <v>241</v>
      </c>
      <c r="C343" t="s">
        <v>44</v>
      </c>
      <c r="D343">
        <v>1435</v>
      </c>
      <c r="E343">
        <v>2017</v>
      </c>
      <c r="F343" s="1">
        <v>42933</v>
      </c>
      <c r="G343" t="s">
        <v>74</v>
      </c>
      <c r="H343" s="6">
        <v>2693</v>
      </c>
    </row>
    <row r="344" spans="1:8" x14ac:dyDescent="0.25">
      <c r="A344" t="s">
        <v>240</v>
      </c>
      <c r="B344" t="s">
        <v>241</v>
      </c>
      <c r="C344" t="s">
        <v>44</v>
      </c>
      <c r="D344">
        <v>1531</v>
      </c>
      <c r="E344">
        <v>2017</v>
      </c>
      <c r="F344" s="1">
        <v>42948</v>
      </c>
      <c r="G344" t="s">
        <v>106</v>
      </c>
      <c r="H344" s="6">
        <v>181.93</v>
      </c>
    </row>
    <row r="345" spans="1:8" x14ac:dyDescent="0.25">
      <c r="A345" t="s">
        <v>240</v>
      </c>
      <c r="B345" t="s">
        <v>241</v>
      </c>
      <c r="C345" t="s">
        <v>44</v>
      </c>
      <c r="D345">
        <v>1532</v>
      </c>
      <c r="E345">
        <v>2017</v>
      </c>
      <c r="F345" s="1">
        <v>42948</v>
      </c>
      <c r="G345" t="s">
        <v>244</v>
      </c>
      <c r="H345" s="6">
        <v>4310.37</v>
      </c>
    </row>
    <row r="346" spans="1:8" x14ac:dyDescent="0.25">
      <c r="A346" t="s">
        <v>240</v>
      </c>
      <c r="B346" t="s">
        <v>241</v>
      </c>
      <c r="C346" t="s">
        <v>44</v>
      </c>
      <c r="D346">
        <v>1533</v>
      </c>
      <c r="E346">
        <v>2017</v>
      </c>
      <c r="F346" s="1">
        <v>42948</v>
      </c>
      <c r="G346" t="s">
        <v>128</v>
      </c>
      <c r="H346" s="6">
        <v>80</v>
      </c>
    </row>
    <row r="347" spans="1:8" x14ac:dyDescent="0.25">
      <c r="A347" t="s">
        <v>240</v>
      </c>
      <c r="B347" t="s">
        <v>241</v>
      </c>
      <c r="C347" t="s">
        <v>44</v>
      </c>
      <c r="D347">
        <v>1614</v>
      </c>
      <c r="E347">
        <v>2017</v>
      </c>
      <c r="F347" s="1">
        <v>42954</v>
      </c>
      <c r="G347" t="s">
        <v>245</v>
      </c>
      <c r="H347" s="6">
        <v>2244.5500000000002</v>
      </c>
    </row>
    <row r="348" spans="1:8" x14ac:dyDescent="0.25">
      <c r="A348" t="s">
        <v>240</v>
      </c>
      <c r="B348" t="s">
        <v>241</v>
      </c>
      <c r="C348" t="s">
        <v>44</v>
      </c>
      <c r="D348">
        <v>1615</v>
      </c>
      <c r="E348">
        <v>2017</v>
      </c>
      <c r="F348" s="1">
        <v>42954</v>
      </c>
      <c r="G348" t="s">
        <v>246</v>
      </c>
      <c r="H348" s="6">
        <v>148.94999999999999</v>
      </c>
    </row>
    <row r="349" spans="1:8" x14ac:dyDescent="0.25">
      <c r="A349" t="s">
        <v>240</v>
      </c>
      <c r="B349" t="s">
        <v>241</v>
      </c>
      <c r="C349" t="s">
        <v>44</v>
      </c>
      <c r="D349">
        <v>1623</v>
      </c>
      <c r="E349">
        <v>2017</v>
      </c>
      <c r="F349" s="1">
        <v>42955</v>
      </c>
      <c r="G349" t="s">
        <v>247</v>
      </c>
      <c r="H349" s="6">
        <v>489.3</v>
      </c>
    </row>
    <row r="350" spans="1:8" x14ac:dyDescent="0.25">
      <c r="A350" t="s">
        <v>240</v>
      </c>
      <c r="B350" t="s">
        <v>241</v>
      </c>
      <c r="C350" t="s">
        <v>44</v>
      </c>
      <c r="D350">
        <v>1638</v>
      </c>
      <c r="E350">
        <v>2017</v>
      </c>
      <c r="F350" s="1">
        <v>42955</v>
      </c>
      <c r="G350" t="s">
        <v>248</v>
      </c>
      <c r="H350" s="6">
        <v>1391.67</v>
      </c>
    </row>
    <row r="351" spans="1:8" x14ac:dyDescent="0.25">
      <c r="A351" t="s">
        <v>240</v>
      </c>
      <c r="B351" t="s">
        <v>241</v>
      </c>
      <c r="C351" t="s">
        <v>44</v>
      </c>
      <c r="D351">
        <v>1658</v>
      </c>
      <c r="E351">
        <v>2017</v>
      </c>
      <c r="F351" s="1">
        <v>42964</v>
      </c>
      <c r="G351" t="s">
        <v>249</v>
      </c>
      <c r="H351" s="6">
        <v>827.2</v>
      </c>
    </row>
    <row r="352" spans="1:8" x14ac:dyDescent="0.25">
      <c r="A352" t="s">
        <v>240</v>
      </c>
      <c r="B352" t="s">
        <v>241</v>
      </c>
      <c r="C352" t="s">
        <v>44</v>
      </c>
      <c r="D352">
        <v>1659</v>
      </c>
      <c r="E352">
        <v>2017</v>
      </c>
      <c r="F352" s="1">
        <v>42964</v>
      </c>
      <c r="G352" t="s">
        <v>250</v>
      </c>
      <c r="H352" s="6">
        <v>2327.33</v>
      </c>
    </row>
    <row r="353" spans="1:8" x14ac:dyDescent="0.25">
      <c r="A353" t="s">
        <v>240</v>
      </c>
      <c r="B353" t="s">
        <v>241</v>
      </c>
      <c r="C353" t="s">
        <v>44</v>
      </c>
      <c r="D353">
        <v>1660</v>
      </c>
      <c r="E353">
        <v>2017</v>
      </c>
      <c r="F353" s="1">
        <v>42964</v>
      </c>
      <c r="G353" t="s">
        <v>251</v>
      </c>
      <c r="H353" s="6">
        <v>4727.55</v>
      </c>
    </row>
    <row r="354" spans="1:8" x14ac:dyDescent="0.25">
      <c r="A354" t="s">
        <v>240</v>
      </c>
      <c r="B354" t="s">
        <v>241</v>
      </c>
      <c r="C354" t="s">
        <v>44</v>
      </c>
      <c r="D354">
        <v>1661</v>
      </c>
      <c r="E354">
        <v>2017</v>
      </c>
      <c r="F354" s="1">
        <v>42964</v>
      </c>
      <c r="G354" t="s">
        <v>91</v>
      </c>
      <c r="H354" s="6">
        <v>171</v>
      </c>
    </row>
    <row r="355" spans="1:8" x14ac:dyDescent="0.25">
      <c r="A355" t="s">
        <v>240</v>
      </c>
      <c r="B355" t="s">
        <v>241</v>
      </c>
      <c r="C355" t="s">
        <v>44</v>
      </c>
      <c r="D355">
        <v>1663</v>
      </c>
      <c r="E355">
        <v>2017</v>
      </c>
      <c r="F355" s="1">
        <v>42964</v>
      </c>
      <c r="G355" t="s">
        <v>252</v>
      </c>
      <c r="H355" s="6">
        <v>1592.61</v>
      </c>
    </row>
    <row r="356" spans="1:8" x14ac:dyDescent="0.25">
      <c r="A356" t="s">
        <v>240</v>
      </c>
      <c r="B356" t="s">
        <v>241</v>
      </c>
      <c r="C356" t="s">
        <v>44</v>
      </c>
      <c r="D356">
        <v>1666</v>
      </c>
      <c r="E356">
        <v>2017</v>
      </c>
      <c r="F356" s="1">
        <v>42964</v>
      </c>
      <c r="G356" t="s">
        <v>253</v>
      </c>
      <c r="H356" s="6">
        <v>481</v>
      </c>
    </row>
    <row r="357" spans="1:8" x14ac:dyDescent="0.25">
      <c r="A357" t="s">
        <v>240</v>
      </c>
      <c r="B357" t="s">
        <v>241</v>
      </c>
      <c r="C357" t="s">
        <v>44</v>
      </c>
      <c r="D357">
        <v>1667</v>
      </c>
      <c r="E357">
        <v>2017</v>
      </c>
      <c r="F357" s="1">
        <v>42964</v>
      </c>
      <c r="G357" t="s">
        <v>123</v>
      </c>
      <c r="H357" s="6">
        <v>2332.3000000000002</v>
      </c>
    </row>
    <row r="358" spans="1:8" x14ac:dyDescent="0.25">
      <c r="A358" t="s">
        <v>240</v>
      </c>
      <c r="B358" t="s">
        <v>241</v>
      </c>
      <c r="C358" t="s">
        <v>44</v>
      </c>
      <c r="D358">
        <v>1775</v>
      </c>
      <c r="E358">
        <v>2017</v>
      </c>
      <c r="F358" s="1">
        <v>42985</v>
      </c>
      <c r="G358" t="s">
        <v>254</v>
      </c>
      <c r="H358" s="6">
        <v>786.19</v>
      </c>
    </row>
    <row r="359" spans="1:8" x14ac:dyDescent="0.25">
      <c r="A359" t="s">
        <v>240</v>
      </c>
      <c r="B359" t="s">
        <v>241</v>
      </c>
      <c r="C359" t="s">
        <v>44</v>
      </c>
      <c r="D359">
        <v>1776</v>
      </c>
      <c r="E359">
        <v>2017</v>
      </c>
      <c r="F359" s="1">
        <v>42985</v>
      </c>
      <c r="G359" t="s">
        <v>112</v>
      </c>
      <c r="H359" s="6">
        <v>11.41</v>
      </c>
    </row>
    <row r="360" spans="1:8" x14ac:dyDescent="0.25">
      <c r="A360" t="s">
        <v>240</v>
      </c>
      <c r="B360" t="s">
        <v>241</v>
      </c>
      <c r="C360" t="s">
        <v>44</v>
      </c>
      <c r="D360">
        <v>1804</v>
      </c>
      <c r="E360">
        <v>2017</v>
      </c>
      <c r="F360" s="1">
        <v>42990</v>
      </c>
      <c r="G360" t="s">
        <v>255</v>
      </c>
      <c r="H360" s="6">
        <v>2382.87</v>
      </c>
    </row>
    <row r="361" spans="1:8" x14ac:dyDescent="0.25">
      <c r="A361" t="s">
        <v>240</v>
      </c>
      <c r="B361" t="s">
        <v>241</v>
      </c>
      <c r="C361" t="s">
        <v>44</v>
      </c>
      <c r="D361">
        <v>1830</v>
      </c>
      <c r="E361">
        <v>2017</v>
      </c>
      <c r="F361" s="1">
        <v>42998</v>
      </c>
      <c r="G361" t="s">
        <v>242</v>
      </c>
      <c r="H361" s="6">
        <v>40.85</v>
      </c>
    </row>
    <row r="362" spans="1:8" x14ac:dyDescent="0.25">
      <c r="A362" t="s">
        <v>240</v>
      </c>
      <c r="B362" t="s">
        <v>241</v>
      </c>
      <c r="C362" t="s">
        <v>44</v>
      </c>
      <c r="D362">
        <v>1902</v>
      </c>
      <c r="E362">
        <v>2017</v>
      </c>
      <c r="F362" s="1">
        <v>43007</v>
      </c>
      <c r="G362" t="s">
        <v>243</v>
      </c>
      <c r="H362" s="6">
        <v>76.62</v>
      </c>
    </row>
    <row r="363" spans="1:8" x14ac:dyDescent="0.25">
      <c r="A363" t="s">
        <v>240</v>
      </c>
      <c r="B363" t="s">
        <v>417</v>
      </c>
      <c r="F363" s="1"/>
      <c r="H363" s="6">
        <f>SUM(H339:H362)</f>
        <v>41285.220000000016</v>
      </c>
    </row>
    <row r="364" spans="1:8" x14ac:dyDescent="0.25">
      <c r="A364" t="s">
        <v>256</v>
      </c>
      <c r="B364" t="s">
        <v>257</v>
      </c>
      <c r="C364" t="s">
        <v>44</v>
      </c>
      <c r="D364">
        <v>1481</v>
      </c>
      <c r="E364">
        <v>2017</v>
      </c>
      <c r="F364" s="1">
        <v>42937</v>
      </c>
      <c r="G364" t="s">
        <v>35</v>
      </c>
      <c r="H364" s="6">
        <v>832.65</v>
      </c>
    </row>
    <row r="365" spans="1:8" x14ac:dyDescent="0.25">
      <c r="A365" t="s">
        <v>256</v>
      </c>
      <c r="B365" t="s">
        <v>257</v>
      </c>
      <c r="C365" t="s">
        <v>44</v>
      </c>
      <c r="D365">
        <v>1482</v>
      </c>
      <c r="E365">
        <v>2017</v>
      </c>
      <c r="F365" s="1">
        <v>42937</v>
      </c>
      <c r="G365" t="s">
        <v>35</v>
      </c>
      <c r="H365" s="6">
        <v>1114.47</v>
      </c>
    </row>
    <row r="366" spans="1:8" x14ac:dyDescent="0.25">
      <c r="A366" t="s">
        <v>256</v>
      </c>
      <c r="B366" t="s">
        <v>257</v>
      </c>
      <c r="C366" t="s">
        <v>44</v>
      </c>
      <c r="D366">
        <v>1483</v>
      </c>
      <c r="E366">
        <v>2017</v>
      </c>
      <c r="F366" s="1">
        <v>42937</v>
      </c>
      <c r="G366" t="s">
        <v>35</v>
      </c>
      <c r="H366" s="6">
        <v>550.83000000000004</v>
      </c>
    </row>
    <row r="367" spans="1:8" x14ac:dyDescent="0.25">
      <c r="A367" t="s">
        <v>256</v>
      </c>
      <c r="B367" t="s">
        <v>257</v>
      </c>
      <c r="C367" t="s">
        <v>44</v>
      </c>
      <c r="D367">
        <v>1495</v>
      </c>
      <c r="E367">
        <v>2017</v>
      </c>
      <c r="F367" s="1">
        <v>42937</v>
      </c>
      <c r="G367" t="s">
        <v>45</v>
      </c>
      <c r="H367" s="6">
        <v>357.55</v>
      </c>
    </row>
    <row r="368" spans="1:8" x14ac:dyDescent="0.25">
      <c r="A368" t="s">
        <v>256</v>
      </c>
      <c r="B368" t="s">
        <v>257</v>
      </c>
      <c r="C368" t="s">
        <v>44</v>
      </c>
      <c r="D368">
        <v>1647</v>
      </c>
      <c r="E368">
        <v>2017</v>
      </c>
      <c r="F368" s="1">
        <v>42958</v>
      </c>
      <c r="G368" t="s">
        <v>258</v>
      </c>
      <c r="H368" s="6">
        <v>7897.41</v>
      </c>
    </row>
    <row r="369" spans="1:8" x14ac:dyDescent="0.25">
      <c r="A369" t="s">
        <v>256</v>
      </c>
      <c r="B369" t="s">
        <v>257</v>
      </c>
      <c r="C369" t="s">
        <v>44</v>
      </c>
      <c r="D369">
        <v>1704</v>
      </c>
      <c r="E369">
        <v>2017</v>
      </c>
      <c r="F369" s="1">
        <v>42969</v>
      </c>
      <c r="G369" t="s">
        <v>34</v>
      </c>
      <c r="H369" s="6">
        <v>57.12</v>
      </c>
    </row>
    <row r="370" spans="1:8" x14ac:dyDescent="0.25">
      <c r="A370" t="s">
        <v>256</v>
      </c>
      <c r="B370" t="s">
        <v>257</v>
      </c>
      <c r="C370" t="s">
        <v>44</v>
      </c>
      <c r="D370">
        <v>1882</v>
      </c>
      <c r="E370">
        <v>2017</v>
      </c>
      <c r="F370" s="1">
        <v>43004</v>
      </c>
      <c r="G370" t="s">
        <v>37</v>
      </c>
      <c r="H370" s="6">
        <v>1141.92</v>
      </c>
    </row>
    <row r="371" spans="1:8" x14ac:dyDescent="0.25">
      <c r="A371" t="s">
        <v>256</v>
      </c>
      <c r="B371" t="s">
        <v>418</v>
      </c>
      <c r="F371" s="1"/>
      <c r="H371" s="6">
        <f>SUM(H364:H370)</f>
        <v>11951.95</v>
      </c>
    </row>
    <row r="372" spans="1:8" x14ac:dyDescent="0.25">
      <c r="A372" t="s">
        <v>419</v>
      </c>
      <c r="B372" t="s">
        <v>420</v>
      </c>
      <c r="F372" s="1"/>
      <c r="H372" s="6">
        <f>SUM(H381+H507)</f>
        <v>136636.24000000002</v>
      </c>
    </row>
    <row r="373" spans="1:8" x14ac:dyDescent="0.25">
      <c r="A373" t="s">
        <v>259</v>
      </c>
      <c r="B373" t="s">
        <v>260</v>
      </c>
      <c r="C373" t="s">
        <v>44</v>
      </c>
      <c r="D373">
        <v>1444</v>
      </c>
      <c r="E373">
        <v>2017</v>
      </c>
      <c r="F373" s="1">
        <v>42933</v>
      </c>
      <c r="G373" t="s">
        <v>40</v>
      </c>
      <c r="H373" s="6">
        <v>28.55</v>
      </c>
    </row>
    <row r="374" spans="1:8" x14ac:dyDescent="0.25">
      <c r="A374" t="s">
        <v>259</v>
      </c>
      <c r="B374" t="s">
        <v>260</v>
      </c>
      <c r="C374" t="s">
        <v>44</v>
      </c>
      <c r="D374">
        <v>1454</v>
      </c>
      <c r="E374">
        <v>2017</v>
      </c>
      <c r="F374" s="1">
        <v>42935</v>
      </c>
      <c r="G374" t="s">
        <v>33</v>
      </c>
      <c r="H374" s="6">
        <v>504</v>
      </c>
    </row>
    <row r="375" spans="1:8" x14ac:dyDescent="0.25">
      <c r="A375" t="s">
        <v>259</v>
      </c>
      <c r="B375" t="s">
        <v>260</v>
      </c>
      <c r="C375" t="s">
        <v>44</v>
      </c>
      <c r="D375">
        <v>1495</v>
      </c>
      <c r="E375">
        <v>2017</v>
      </c>
      <c r="F375" s="1">
        <v>42937</v>
      </c>
      <c r="G375" t="s">
        <v>45</v>
      </c>
      <c r="H375" s="6">
        <v>3150</v>
      </c>
    </row>
    <row r="376" spans="1:8" x14ac:dyDescent="0.25">
      <c r="A376" t="s">
        <v>259</v>
      </c>
      <c r="B376" t="s">
        <v>260</v>
      </c>
      <c r="C376" t="s">
        <v>44</v>
      </c>
      <c r="D376">
        <v>1648</v>
      </c>
      <c r="E376">
        <v>2017</v>
      </c>
      <c r="F376" s="1">
        <v>42964</v>
      </c>
      <c r="G376" t="s">
        <v>23</v>
      </c>
      <c r="H376" s="6">
        <v>3150</v>
      </c>
    </row>
    <row r="377" spans="1:8" x14ac:dyDescent="0.25">
      <c r="A377" t="s">
        <v>259</v>
      </c>
      <c r="B377" t="s">
        <v>260</v>
      </c>
      <c r="C377" t="s">
        <v>44</v>
      </c>
      <c r="D377">
        <v>1696</v>
      </c>
      <c r="E377">
        <v>2017</v>
      </c>
      <c r="F377" s="1">
        <v>42969</v>
      </c>
      <c r="G377" t="s">
        <v>261</v>
      </c>
      <c r="H377" s="6">
        <v>30</v>
      </c>
    </row>
    <row r="378" spans="1:8" x14ac:dyDescent="0.25">
      <c r="A378" t="s">
        <v>259</v>
      </c>
      <c r="B378" t="s">
        <v>260</v>
      </c>
      <c r="C378" t="s">
        <v>44</v>
      </c>
      <c r="D378">
        <v>1704</v>
      </c>
      <c r="E378">
        <v>2017</v>
      </c>
      <c r="F378" s="1">
        <v>42969</v>
      </c>
      <c r="G378" t="s">
        <v>34</v>
      </c>
      <c r="H378" s="6">
        <v>504</v>
      </c>
    </row>
    <row r="379" spans="1:8" x14ac:dyDescent="0.25">
      <c r="A379" t="s">
        <v>259</v>
      </c>
      <c r="B379" t="s">
        <v>260</v>
      </c>
      <c r="C379" t="s">
        <v>44</v>
      </c>
      <c r="D379">
        <v>1834</v>
      </c>
      <c r="E379">
        <v>2017</v>
      </c>
      <c r="F379" s="1">
        <v>43000</v>
      </c>
      <c r="G379" t="s">
        <v>23</v>
      </c>
      <c r="H379" s="6">
        <v>3150</v>
      </c>
    </row>
    <row r="380" spans="1:8" x14ac:dyDescent="0.25">
      <c r="A380" t="s">
        <v>259</v>
      </c>
      <c r="B380" t="s">
        <v>260</v>
      </c>
      <c r="C380" t="s">
        <v>44</v>
      </c>
      <c r="D380">
        <v>1897</v>
      </c>
      <c r="E380">
        <v>2017</v>
      </c>
      <c r="F380" s="1">
        <v>43004</v>
      </c>
      <c r="G380" t="s">
        <v>57</v>
      </c>
      <c r="H380" s="6">
        <v>504</v>
      </c>
    </row>
    <row r="381" spans="1:8" x14ac:dyDescent="0.25">
      <c r="A381" t="s">
        <v>259</v>
      </c>
      <c r="B381" t="s">
        <v>421</v>
      </c>
      <c r="F381" s="1"/>
      <c r="H381" s="6">
        <f>SUM(H373:H380)</f>
        <v>11020.55</v>
      </c>
    </row>
    <row r="382" spans="1:8" x14ac:dyDescent="0.25">
      <c r="A382" t="s">
        <v>262</v>
      </c>
      <c r="B382" t="s">
        <v>263</v>
      </c>
      <c r="C382" t="s">
        <v>44</v>
      </c>
      <c r="D382">
        <v>1353</v>
      </c>
      <c r="E382">
        <v>2017</v>
      </c>
      <c r="F382" s="1">
        <v>42919</v>
      </c>
      <c r="G382" t="s">
        <v>264</v>
      </c>
      <c r="H382" s="6">
        <v>40</v>
      </c>
    </row>
    <row r="383" spans="1:8" x14ac:dyDescent="0.25">
      <c r="A383" t="s">
        <v>262</v>
      </c>
      <c r="B383" t="s">
        <v>263</v>
      </c>
      <c r="C383" t="s">
        <v>44</v>
      </c>
      <c r="D383">
        <v>1372</v>
      </c>
      <c r="E383">
        <v>2017</v>
      </c>
      <c r="F383" s="1">
        <v>42921</v>
      </c>
      <c r="G383" t="s">
        <v>265</v>
      </c>
      <c r="H383" s="6">
        <v>16.38</v>
      </c>
    </row>
    <row r="384" spans="1:8" x14ac:dyDescent="0.25">
      <c r="A384" t="s">
        <v>262</v>
      </c>
      <c r="B384" t="s">
        <v>263</v>
      </c>
      <c r="C384" t="s">
        <v>44</v>
      </c>
      <c r="D384">
        <v>1373</v>
      </c>
      <c r="E384">
        <v>2017</v>
      </c>
      <c r="F384" s="1">
        <v>42921</v>
      </c>
      <c r="G384" t="s">
        <v>266</v>
      </c>
      <c r="H384" s="6">
        <v>92.3</v>
      </c>
    </row>
    <row r="385" spans="1:8" x14ac:dyDescent="0.25">
      <c r="A385" t="s">
        <v>262</v>
      </c>
      <c r="B385" t="s">
        <v>263</v>
      </c>
      <c r="C385" t="s">
        <v>44</v>
      </c>
      <c r="D385">
        <v>1374</v>
      </c>
      <c r="E385">
        <v>2017</v>
      </c>
      <c r="F385" s="1">
        <v>42921</v>
      </c>
      <c r="G385" t="s">
        <v>267</v>
      </c>
      <c r="H385" s="6">
        <v>3300.26</v>
      </c>
    </row>
    <row r="386" spans="1:8" x14ac:dyDescent="0.25">
      <c r="A386" t="s">
        <v>262</v>
      </c>
      <c r="B386" t="s">
        <v>263</v>
      </c>
      <c r="C386" t="s">
        <v>44</v>
      </c>
      <c r="D386">
        <v>1380</v>
      </c>
      <c r="E386">
        <v>2017</v>
      </c>
      <c r="F386" s="1">
        <v>42922</v>
      </c>
      <c r="G386" t="s">
        <v>268</v>
      </c>
      <c r="H386" s="6">
        <v>2430.7800000000002</v>
      </c>
    </row>
    <row r="387" spans="1:8" x14ac:dyDescent="0.25">
      <c r="A387" t="s">
        <v>262</v>
      </c>
      <c r="B387" t="s">
        <v>263</v>
      </c>
      <c r="C387" t="s">
        <v>44</v>
      </c>
      <c r="D387">
        <v>1381</v>
      </c>
      <c r="E387">
        <v>2017</v>
      </c>
      <c r="F387" s="1">
        <v>42922</v>
      </c>
      <c r="G387" t="s">
        <v>269</v>
      </c>
      <c r="H387" s="6">
        <v>296.72000000000003</v>
      </c>
    </row>
    <row r="388" spans="1:8" x14ac:dyDescent="0.25">
      <c r="A388" t="s">
        <v>262</v>
      </c>
      <c r="B388" t="s">
        <v>263</v>
      </c>
      <c r="C388" t="s">
        <v>44</v>
      </c>
      <c r="D388">
        <v>1382</v>
      </c>
      <c r="E388">
        <v>2017</v>
      </c>
      <c r="F388" s="1">
        <v>42922</v>
      </c>
      <c r="G388" t="s">
        <v>270</v>
      </c>
      <c r="H388" s="6">
        <v>738.8</v>
      </c>
    </row>
    <row r="389" spans="1:8" x14ac:dyDescent="0.25">
      <c r="A389" t="s">
        <v>262</v>
      </c>
      <c r="B389" t="s">
        <v>263</v>
      </c>
      <c r="C389" t="s">
        <v>44</v>
      </c>
      <c r="D389">
        <v>1401</v>
      </c>
      <c r="E389">
        <v>2017</v>
      </c>
      <c r="F389" s="1">
        <v>42926</v>
      </c>
      <c r="G389" t="s">
        <v>57</v>
      </c>
      <c r="H389" s="6">
        <v>60.46</v>
      </c>
    </row>
    <row r="390" spans="1:8" x14ac:dyDescent="0.25">
      <c r="A390" t="s">
        <v>262</v>
      </c>
      <c r="B390" t="s">
        <v>263</v>
      </c>
      <c r="C390" t="s">
        <v>44</v>
      </c>
      <c r="D390">
        <v>1402</v>
      </c>
      <c r="E390">
        <v>2017</v>
      </c>
      <c r="F390" s="1">
        <v>42926</v>
      </c>
      <c r="G390" t="s">
        <v>271</v>
      </c>
      <c r="H390" s="6">
        <v>909.5</v>
      </c>
    </row>
    <row r="391" spans="1:8" x14ac:dyDescent="0.25">
      <c r="A391" t="s">
        <v>262</v>
      </c>
      <c r="B391" t="s">
        <v>263</v>
      </c>
      <c r="C391" t="s">
        <v>44</v>
      </c>
      <c r="D391">
        <v>1403</v>
      </c>
      <c r="E391">
        <v>2017</v>
      </c>
      <c r="F391" s="1">
        <v>42926</v>
      </c>
      <c r="G391" t="s">
        <v>272</v>
      </c>
      <c r="H391" s="6">
        <v>746.09</v>
      </c>
    </row>
    <row r="392" spans="1:8" x14ac:dyDescent="0.25">
      <c r="A392" t="s">
        <v>262</v>
      </c>
      <c r="B392" t="s">
        <v>263</v>
      </c>
      <c r="C392" t="s">
        <v>44</v>
      </c>
      <c r="D392">
        <v>1404</v>
      </c>
      <c r="E392">
        <v>2017</v>
      </c>
      <c r="F392" s="1">
        <v>42926</v>
      </c>
      <c r="G392" t="s">
        <v>273</v>
      </c>
      <c r="H392" s="6">
        <v>550.71</v>
      </c>
    </row>
    <row r="393" spans="1:8" x14ac:dyDescent="0.25">
      <c r="A393" t="s">
        <v>262</v>
      </c>
      <c r="B393" t="s">
        <v>263</v>
      </c>
      <c r="C393" t="s">
        <v>44</v>
      </c>
      <c r="D393">
        <v>1405</v>
      </c>
      <c r="E393">
        <v>2017</v>
      </c>
      <c r="F393" s="1">
        <v>42926</v>
      </c>
      <c r="G393" t="s">
        <v>268</v>
      </c>
      <c r="H393" s="6">
        <v>174.54</v>
      </c>
    </row>
    <row r="394" spans="1:8" x14ac:dyDescent="0.25">
      <c r="A394" t="s">
        <v>262</v>
      </c>
      <c r="B394" t="s">
        <v>263</v>
      </c>
      <c r="C394" t="s">
        <v>44</v>
      </c>
      <c r="D394">
        <v>1406</v>
      </c>
      <c r="E394">
        <v>2017</v>
      </c>
      <c r="F394" s="1">
        <v>42926</v>
      </c>
      <c r="G394" t="s">
        <v>29</v>
      </c>
      <c r="H394" s="6">
        <v>218.5</v>
      </c>
    </row>
    <row r="395" spans="1:8" x14ac:dyDescent="0.25">
      <c r="A395" t="s">
        <v>262</v>
      </c>
      <c r="B395" t="s">
        <v>263</v>
      </c>
      <c r="C395" t="s">
        <v>44</v>
      </c>
      <c r="D395">
        <v>1421</v>
      </c>
      <c r="E395">
        <v>2017</v>
      </c>
      <c r="F395" s="1">
        <v>42933</v>
      </c>
      <c r="G395" t="s">
        <v>274</v>
      </c>
      <c r="H395" s="6">
        <v>366</v>
      </c>
    </row>
    <row r="396" spans="1:8" x14ac:dyDescent="0.25">
      <c r="A396" t="s">
        <v>262</v>
      </c>
      <c r="B396" t="s">
        <v>263</v>
      </c>
      <c r="C396" t="s">
        <v>44</v>
      </c>
      <c r="D396">
        <v>1422</v>
      </c>
      <c r="E396">
        <v>2017</v>
      </c>
      <c r="F396" s="1">
        <v>42933</v>
      </c>
      <c r="G396" t="s">
        <v>112</v>
      </c>
      <c r="H396" s="6">
        <v>30.35</v>
      </c>
    </row>
    <row r="397" spans="1:8" x14ac:dyDescent="0.25">
      <c r="A397" t="s">
        <v>262</v>
      </c>
      <c r="B397" t="s">
        <v>263</v>
      </c>
      <c r="C397" t="s">
        <v>44</v>
      </c>
      <c r="D397">
        <v>1424</v>
      </c>
      <c r="E397">
        <v>2017</v>
      </c>
      <c r="F397" s="1">
        <v>42933</v>
      </c>
      <c r="G397" t="s">
        <v>275</v>
      </c>
      <c r="H397" s="6">
        <v>4904.3999999999996</v>
      </c>
    </row>
    <row r="398" spans="1:8" x14ac:dyDescent="0.25">
      <c r="A398" t="s">
        <v>262</v>
      </c>
      <c r="B398" t="s">
        <v>263</v>
      </c>
      <c r="C398" t="s">
        <v>44</v>
      </c>
      <c r="D398">
        <v>1427</v>
      </c>
      <c r="E398">
        <v>2017</v>
      </c>
      <c r="F398" s="1">
        <v>42933</v>
      </c>
      <c r="G398" t="s">
        <v>189</v>
      </c>
      <c r="H398" s="6">
        <v>33.68</v>
      </c>
    </row>
    <row r="399" spans="1:8" x14ac:dyDescent="0.25">
      <c r="A399" t="s">
        <v>262</v>
      </c>
      <c r="B399" t="s">
        <v>263</v>
      </c>
      <c r="C399" t="s">
        <v>44</v>
      </c>
      <c r="D399">
        <v>1429</v>
      </c>
      <c r="E399">
        <v>2017</v>
      </c>
      <c r="F399" s="1">
        <v>42933</v>
      </c>
      <c r="G399" t="s">
        <v>274</v>
      </c>
      <c r="H399" s="6">
        <v>951.6</v>
      </c>
    </row>
    <row r="400" spans="1:8" x14ac:dyDescent="0.25">
      <c r="A400" t="s">
        <v>262</v>
      </c>
      <c r="B400" t="s">
        <v>263</v>
      </c>
      <c r="C400" t="s">
        <v>44</v>
      </c>
      <c r="D400">
        <v>1430</v>
      </c>
      <c r="E400">
        <v>2017</v>
      </c>
      <c r="F400" s="1">
        <v>42933</v>
      </c>
      <c r="G400" t="s">
        <v>276</v>
      </c>
      <c r="H400" s="6">
        <v>512.4</v>
      </c>
    </row>
    <row r="401" spans="1:8" x14ac:dyDescent="0.25">
      <c r="A401" t="s">
        <v>262</v>
      </c>
      <c r="B401" t="s">
        <v>263</v>
      </c>
      <c r="C401" t="s">
        <v>44</v>
      </c>
      <c r="D401">
        <v>1431</v>
      </c>
      <c r="E401">
        <v>2017</v>
      </c>
      <c r="F401" s="1">
        <v>42933</v>
      </c>
      <c r="G401" t="s">
        <v>277</v>
      </c>
      <c r="H401" s="6">
        <v>2982.9</v>
      </c>
    </row>
    <row r="402" spans="1:8" x14ac:dyDescent="0.25">
      <c r="A402" t="s">
        <v>262</v>
      </c>
      <c r="B402" t="s">
        <v>263</v>
      </c>
      <c r="C402" t="s">
        <v>44</v>
      </c>
      <c r="D402">
        <v>1432</v>
      </c>
      <c r="E402">
        <v>2017</v>
      </c>
      <c r="F402" s="1">
        <v>42933</v>
      </c>
      <c r="G402" t="s">
        <v>275</v>
      </c>
      <c r="H402" s="6">
        <v>439.2</v>
      </c>
    </row>
    <row r="403" spans="1:8" x14ac:dyDescent="0.25">
      <c r="A403" t="s">
        <v>262</v>
      </c>
      <c r="B403" t="s">
        <v>263</v>
      </c>
      <c r="C403" t="s">
        <v>44</v>
      </c>
      <c r="D403">
        <v>1433</v>
      </c>
      <c r="E403">
        <v>2017</v>
      </c>
      <c r="F403" s="1">
        <v>42933</v>
      </c>
      <c r="G403" t="s">
        <v>275</v>
      </c>
      <c r="H403" s="6">
        <v>439.2</v>
      </c>
    </row>
    <row r="404" spans="1:8" x14ac:dyDescent="0.25">
      <c r="A404" t="s">
        <v>262</v>
      </c>
      <c r="B404" t="s">
        <v>263</v>
      </c>
      <c r="C404" t="s">
        <v>44</v>
      </c>
      <c r="D404">
        <v>1444</v>
      </c>
      <c r="E404">
        <v>2017</v>
      </c>
      <c r="F404" s="1">
        <v>42933</v>
      </c>
      <c r="G404" t="s">
        <v>40</v>
      </c>
      <c r="H404" s="6">
        <v>599.37</v>
      </c>
    </row>
    <row r="405" spans="1:8" x14ac:dyDescent="0.25">
      <c r="A405" t="s">
        <v>262</v>
      </c>
      <c r="B405" t="s">
        <v>263</v>
      </c>
      <c r="C405" t="s">
        <v>44</v>
      </c>
      <c r="D405">
        <v>1445</v>
      </c>
      <c r="E405">
        <v>2017</v>
      </c>
      <c r="F405" s="1">
        <v>42933</v>
      </c>
      <c r="G405" t="s">
        <v>40</v>
      </c>
      <c r="H405" s="6">
        <v>464.6</v>
      </c>
    </row>
    <row r="406" spans="1:8" x14ac:dyDescent="0.25">
      <c r="A406" t="s">
        <v>262</v>
      </c>
      <c r="B406" t="s">
        <v>263</v>
      </c>
      <c r="C406" t="s">
        <v>44</v>
      </c>
      <c r="D406">
        <v>1448</v>
      </c>
      <c r="E406">
        <v>2017</v>
      </c>
      <c r="F406" s="1">
        <v>42935</v>
      </c>
      <c r="G406" t="s">
        <v>88</v>
      </c>
      <c r="H406" s="6">
        <v>2802.16</v>
      </c>
    </row>
    <row r="407" spans="1:8" x14ac:dyDescent="0.25">
      <c r="A407" t="s">
        <v>262</v>
      </c>
      <c r="B407" t="s">
        <v>263</v>
      </c>
      <c r="C407" t="s">
        <v>44</v>
      </c>
      <c r="D407">
        <v>1473</v>
      </c>
      <c r="E407">
        <v>2017</v>
      </c>
      <c r="F407" s="1">
        <v>42935</v>
      </c>
      <c r="G407" t="s">
        <v>278</v>
      </c>
      <c r="H407" s="6">
        <v>1471</v>
      </c>
    </row>
    <row r="408" spans="1:8" x14ac:dyDescent="0.25">
      <c r="A408" t="s">
        <v>262</v>
      </c>
      <c r="B408" t="s">
        <v>263</v>
      </c>
      <c r="C408" t="s">
        <v>44</v>
      </c>
      <c r="D408">
        <v>1475</v>
      </c>
      <c r="E408">
        <v>2017</v>
      </c>
      <c r="F408" s="1">
        <v>42935</v>
      </c>
      <c r="G408" t="s">
        <v>274</v>
      </c>
      <c r="H408" s="6">
        <v>285.81</v>
      </c>
    </row>
    <row r="409" spans="1:8" x14ac:dyDescent="0.25">
      <c r="A409" t="s">
        <v>262</v>
      </c>
      <c r="B409" t="s">
        <v>263</v>
      </c>
      <c r="C409" t="s">
        <v>44</v>
      </c>
      <c r="D409">
        <v>1476</v>
      </c>
      <c r="E409">
        <v>2017</v>
      </c>
      <c r="F409" s="1">
        <v>42935</v>
      </c>
      <c r="G409" t="s">
        <v>279</v>
      </c>
      <c r="H409" s="6">
        <v>390.4</v>
      </c>
    </row>
    <row r="410" spans="1:8" x14ac:dyDescent="0.25">
      <c r="A410" t="s">
        <v>262</v>
      </c>
      <c r="B410" t="s">
        <v>263</v>
      </c>
      <c r="C410" t="s">
        <v>44</v>
      </c>
      <c r="D410">
        <v>1494</v>
      </c>
      <c r="E410">
        <v>2017</v>
      </c>
      <c r="F410" s="1">
        <v>42937</v>
      </c>
      <c r="G410" t="s">
        <v>278</v>
      </c>
      <c r="H410" s="6">
        <v>94</v>
      </c>
    </row>
    <row r="411" spans="1:8" x14ac:dyDescent="0.25">
      <c r="A411" t="s">
        <v>262</v>
      </c>
      <c r="B411" t="s">
        <v>263</v>
      </c>
      <c r="C411" t="s">
        <v>44</v>
      </c>
      <c r="D411">
        <v>1495</v>
      </c>
      <c r="E411">
        <v>2017</v>
      </c>
      <c r="F411" s="1">
        <v>42937</v>
      </c>
      <c r="G411" t="s">
        <v>45</v>
      </c>
      <c r="H411" s="6">
        <v>1215.55</v>
      </c>
    </row>
    <row r="412" spans="1:8" x14ac:dyDescent="0.25">
      <c r="A412" t="s">
        <v>262</v>
      </c>
      <c r="B412" t="s">
        <v>263</v>
      </c>
      <c r="C412" t="s">
        <v>44</v>
      </c>
      <c r="D412">
        <v>1496</v>
      </c>
      <c r="E412">
        <v>2017</v>
      </c>
      <c r="F412" s="1">
        <v>42940</v>
      </c>
      <c r="G412" t="s">
        <v>278</v>
      </c>
      <c r="H412" s="6">
        <v>3126</v>
      </c>
    </row>
    <row r="413" spans="1:8" x14ac:dyDescent="0.25">
      <c r="A413" t="s">
        <v>262</v>
      </c>
      <c r="B413" t="s">
        <v>263</v>
      </c>
      <c r="C413" t="s">
        <v>44</v>
      </c>
      <c r="D413">
        <v>1504</v>
      </c>
      <c r="E413">
        <v>2017</v>
      </c>
      <c r="F413" s="1">
        <v>42941</v>
      </c>
      <c r="G413" t="s">
        <v>280</v>
      </c>
      <c r="H413" s="6">
        <v>427</v>
      </c>
    </row>
    <row r="414" spans="1:8" x14ac:dyDescent="0.25">
      <c r="A414" t="s">
        <v>262</v>
      </c>
      <c r="B414" t="s">
        <v>263</v>
      </c>
      <c r="C414" t="s">
        <v>44</v>
      </c>
      <c r="D414">
        <v>1505</v>
      </c>
      <c r="E414">
        <v>2017</v>
      </c>
      <c r="F414" s="1">
        <v>42941</v>
      </c>
      <c r="G414" t="s">
        <v>280</v>
      </c>
      <c r="H414" s="6">
        <v>561.20000000000005</v>
      </c>
    </row>
    <row r="415" spans="1:8" x14ac:dyDescent="0.25">
      <c r="A415" t="s">
        <v>262</v>
      </c>
      <c r="B415" t="s">
        <v>263</v>
      </c>
      <c r="C415" t="s">
        <v>44</v>
      </c>
      <c r="D415">
        <v>1506</v>
      </c>
      <c r="E415">
        <v>2017</v>
      </c>
      <c r="F415" s="1">
        <v>42941</v>
      </c>
      <c r="G415" t="s">
        <v>280</v>
      </c>
      <c r="H415" s="6">
        <v>427</v>
      </c>
    </row>
    <row r="416" spans="1:8" x14ac:dyDescent="0.25">
      <c r="A416" t="s">
        <v>262</v>
      </c>
      <c r="B416" t="s">
        <v>263</v>
      </c>
      <c r="C416" t="s">
        <v>44</v>
      </c>
      <c r="D416">
        <v>1507</v>
      </c>
      <c r="E416">
        <v>2017</v>
      </c>
      <c r="F416" s="1">
        <v>42941</v>
      </c>
      <c r="G416" t="s">
        <v>243</v>
      </c>
      <c r="H416" s="6">
        <v>221.99</v>
      </c>
    </row>
    <row r="417" spans="1:8" x14ac:dyDescent="0.25">
      <c r="A417" t="s">
        <v>262</v>
      </c>
      <c r="B417" t="s">
        <v>263</v>
      </c>
      <c r="C417" t="s">
        <v>44</v>
      </c>
      <c r="D417">
        <v>1508</v>
      </c>
      <c r="E417">
        <v>2017</v>
      </c>
      <c r="F417" s="1">
        <v>42941</v>
      </c>
      <c r="G417" t="s">
        <v>266</v>
      </c>
      <c r="H417" s="6">
        <v>167.1</v>
      </c>
    </row>
    <row r="418" spans="1:8" x14ac:dyDescent="0.25">
      <c r="A418" t="s">
        <v>262</v>
      </c>
      <c r="B418" t="s">
        <v>263</v>
      </c>
      <c r="C418" t="s">
        <v>44</v>
      </c>
      <c r="D418">
        <v>1509</v>
      </c>
      <c r="E418">
        <v>2017</v>
      </c>
      <c r="F418" s="1">
        <v>42941</v>
      </c>
      <c r="G418" t="s">
        <v>265</v>
      </c>
      <c r="H418" s="6">
        <v>16.38</v>
      </c>
    </row>
    <row r="419" spans="1:8" x14ac:dyDescent="0.25">
      <c r="A419" t="s">
        <v>262</v>
      </c>
      <c r="B419" t="s">
        <v>263</v>
      </c>
      <c r="C419" t="s">
        <v>44</v>
      </c>
      <c r="D419">
        <v>1512</v>
      </c>
      <c r="E419">
        <v>2017</v>
      </c>
      <c r="F419" s="1">
        <v>42944</v>
      </c>
      <c r="G419" t="s">
        <v>268</v>
      </c>
      <c r="H419" s="6">
        <v>145.66999999999999</v>
      </c>
    </row>
    <row r="420" spans="1:8" x14ac:dyDescent="0.25">
      <c r="A420" t="s">
        <v>262</v>
      </c>
      <c r="B420" t="s">
        <v>263</v>
      </c>
      <c r="C420" t="s">
        <v>44</v>
      </c>
      <c r="D420">
        <v>1516</v>
      </c>
      <c r="E420">
        <v>2017</v>
      </c>
      <c r="F420" s="1">
        <v>42944</v>
      </c>
      <c r="G420" t="s">
        <v>281</v>
      </c>
      <c r="H420" s="6">
        <v>181.78</v>
      </c>
    </row>
    <row r="421" spans="1:8" x14ac:dyDescent="0.25">
      <c r="A421" t="s">
        <v>262</v>
      </c>
      <c r="B421" t="s">
        <v>263</v>
      </c>
      <c r="C421" t="s">
        <v>44</v>
      </c>
      <c r="D421">
        <v>1530</v>
      </c>
      <c r="E421">
        <v>2017</v>
      </c>
      <c r="F421" s="1">
        <v>42944</v>
      </c>
      <c r="G421" t="s">
        <v>282</v>
      </c>
      <c r="H421" s="6">
        <v>240</v>
      </c>
    </row>
    <row r="422" spans="1:8" x14ac:dyDescent="0.25">
      <c r="A422" t="s">
        <v>262</v>
      </c>
      <c r="B422" t="s">
        <v>263</v>
      </c>
      <c r="C422" t="s">
        <v>44</v>
      </c>
      <c r="D422">
        <v>1557</v>
      </c>
      <c r="E422">
        <v>2017</v>
      </c>
      <c r="F422" s="1">
        <v>42948</v>
      </c>
      <c r="G422" t="s">
        <v>26</v>
      </c>
      <c r="H422" s="6">
        <v>2946.8</v>
      </c>
    </row>
    <row r="423" spans="1:8" x14ac:dyDescent="0.25">
      <c r="A423" t="s">
        <v>262</v>
      </c>
      <c r="B423" t="s">
        <v>263</v>
      </c>
      <c r="C423" t="s">
        <v>44</v>
      </c>
      <c r="D423">
        <v>1558</v>
      </c>
      <c r="E423">
        <v>2017</v>
      </c>
      <c r="F423" s="1">
        <v>42948</v>
      </c>
      <c r="G423" t="s">
        <v>26</v>
      </c>
      <c r="H423" s="6">
        <v>67.900000000000006</v>
      </c>
    </row>
    <row r="424" spans="1:8" x14ac:dyDescent="0.25">
      <c r="A424" t="s">
        <v>262</v>
      </c>
      <c r="B424" t="s">
        <v>263</v>
      </c>
      <c r="C424" t="s">
        <v>44</v>
      </c>
      <c r="D424">
        <v>1563</v>
      </c>
      <c r="E424">
        <v>2017</v>
      </c>
      <c r="F424" s="1">
        <v>42950</v>
      </c>
      <c r="G424" t="s">
        <v>283</v>
      </c>
      <c r="H424" s="6">
        <v>188.3</v>
      </c>
    </row>
    <row r="425" spans="1:8" x14ac:dyDescent="0.25">
      <c r="A425" t="s">
        <v>262</v>
      </c>
      <c r="B425" t="s">
        <v>263</v>
      </c>
      <c r="C425" t="s">
        <v>44</v>
      </c>
      <c r="D425">
        <v>1564</v>
      </c>
      <c r="E425">
        <v>2017</v>
      </c>
      <c r="F425" s="1">
        <v>42950</v>
      </c>
      <c r="G425" t="s">
        <v>271</v>
      </c>
      <c r="H425" s="6">
        <v>1062.5</v>
      </c>
    </row>
    <row r="426" spans="1:8" x14ac:dyDescent="0.25">
      <c r="A426" t="s">
        <v>262</v>
      </c>
      <c r="B426" t="s">
        <v>263</v>
      </c>
      <c r="C426" t="s">
        <v>44</v>
      </c>
      <c r="D426">
        <v>1565</v>
      </c>
      <c r="E426">
        <v>2017</v>
      </c>
      <c r="F426" s="1">
        <v>42950</v>
      </c>
      <c r="G426" t="s">
        <v>284</v>
      </c>
      <c r="H426" s="6">
        <v>1334.5</v>
      </c>
    </row>
    <row r="427" spans="1:8" x14ac:dyDescent="0.25">
      <c r="A427" t="s">
        <v>262</v>
      </c>
      <c r="B427" t="s">
        <v>263</v>
      </c>
      <c r="C427" t="s">
        <v>44</v>
      </c>
      <c r="D427">
        <v>1566</v>
      </c>
      <c r="E427">
        <v>2017</v>
      </c>
      <c r="F427" s="1">
        <v>42950</v>
      </c>
      <c r="G427" t="s">
        <v>285</v>
      </c>
      <c r="H427" s="6">
        <v>93.5</v>
      </c>
    </row>
    <row r="428" spans="1:8" x14ac:dyDescent="0.25">
      <c r="A428" t="s">
        <v>262</v>
      </c>
      <c r="B428" t="s">
        <v>263</v>
      </c>
      <c r="C428" t="s">
        <v>44</v>
      </c>
      <c r="D428">
        <v>1567</v>
      </c>
      <c r="E428">
        <v>2017</v>
      </c>
      <c r="F428" s="1">
        <v>42950</v>
      </c>
      <c r="G428" t="s">
        <v>286</v>
      </c>
      <c r="H428" s="6">
        <v>620.5</v>
      </c>
    </row>
    <row r="429" spans="1:8" x14ac:dyDescent="0.25">
      <c r="A429" t="s">
        <v>262</v>
      </c>
      <c r="B429" t="s">
        <v>263</v>
      </c>
      <c r="C429" t="s">
        <v>44</v>
      </c>
      <c r="D429">
        <v>1568</v>
      </c>
      <c r="E429">
        <v>2017</v>
      </c>
      <c r="F429" s="1">
        <v>42950</v>
      </c>
      <c r="G429" t="s">
        <v>287</v>
      </c>
      <c r="H429" s="6">
        <v>1496</v>
      </c>
    </row>
    <row r="430" spans="1:8" x14ac:dyDescent="0.25">
      <c r="A430" t="s">
        <v>262</v>
      </c>
      <c r="B430" t="s">
        <v>263</v>
      </c>
      <c r="C430" t="s">
        <v>44</v>
      </c>
      <c r="D430">
        <v>1569</v>
      </c>
      <c r="E430">
        <v>2017</v>
      </c>
      <c r="F430" s="1">
        <v>42950</v>
      </c>
      <c r="G430" t="s">
        <v>288</v>
      </c>
      <c r="H430" s="6">
        <v>610</v>
      </c>
    </row>
    <row r="431" spans="1:8" x14ac:dyDescent="0.25">
      <c r="A431" t="s">
        <v>262</v>
      </c>
      <c r="B431" t="s">
        <v>263</v>
      </c>
      <c r="C431" t="s">
        <v>44</v>
      </c>
      <c r="D431">
        <v>1570</v>
      </c>
      <c r="E431">
        <v>2017</v>
      </c>
      <c r="F431" s="1">
        <v>42950</v>
      </c>
      <c r="G431" t="s">
        <v>289</v>
      </c>
      <c r="H431" s="6">
        <v>229.5</v>
      </c>
    </row>
    <row r="432" spans="1:8" x14ac:dyDescent="0.25">
      <c r="A432" t="s">
        <v>262</v>
      </c>
      <c r="B432" t="s">
        <v>263</v>
      </c>
      <c r="C432" t="s">
        <v>44</v>
      </c>
      <c r="D432">
        <v>1572</v>
      </c>
      <c r="E432">
        <v>2017</v>
      </c>
      <c r="F432" s="1">
        <v>42950</v>
      </c>
      <c r="G432" t="s">
        <v>290</v>
      </c>
      <c r="H432" s="6">
        <v>386</v>
      </c>
    </row>
    <row r="433" spans="1:8" x14ac:dyDescent="0.25">
      <c r="A433" t="s">
        <v>262</v>
      </c>
      <c r="B433" t="s">
        <v>263</v>
      </c>
      <c r="C433" t="s">
        <v>44</v>
      </c>
      <c r="D433">
        <v>1582</v>
      </c>
      <c r="E433">
        <v>2017</v>
      </c>
      <c r="F433" s="1">
        <v>42951</v>
      </c>
      <c r="G433" t="s">
        <v>272</v>
      </c>
      <c r="H433" s="6">
        <v>332.75</v>
      </c>
    </row>
    <row r="434" spans="1:8" x14ac:dyDescent="0.25">
      <c r="A434" t="s">
        <v>262</v>
      </c>
      <c r="B434" t="s">
        <v>263</v>
      </c>
      <c r="C434" t="s">
        <v>44</v>
      </c>
      <c r="D434">
        <v>1583</v>
      </c>
      <c r="E434">
        <v>2017</v>
      </c>
      <c r="F434" s="1">
        <v>42951</v>
      </c>
      <c r="G434" t="s">
        <v>291</v>
      </c>
      <c r="H434" s="6">
        <v>19.8</v>
      </c>
    </row>
    <row r="435" spans="1:8" x14ac:dyDescent="0.25">
      <c r="A435" t="s">
        <v>262</v>
      </c>
      <c r="B435" t="s">
        <v>263</v>
      </c>
      <c r="C435" t="s">
        <v>44</v>
      </c>
      <c r="D435">
        <v>1596</v>
      </c>
      <c r="E435">
        <v>2017</v>
      </c>
      <c r="F435" s="1">
        <v>42951</v>
      </c>
      <c r="G435" t="s">
        <v>292</v>
      </c>
      <c r="H435" s="6">
        <v>106.38</v>
      </c>
    </row>
    <row r="436" spans="1:8" x14ac:dyDescent="0.25">
      <c r="A436" t="s">
        <v>262</v>
      </c>
      <c r="B436" t="s">
        <v>263</v>
      </c>
      <c r="C436" t="s">
        <v>44</v>
      </c>
      <c r="D436">
        <v>1605</v>
      </c>
      <c r="E436">
        <v>2017</v>
      </c>
      <c r="F436" s="1">
        <v>42954</v>
      </c>
      <c r="G436" t="s">
        <v>280</v>
      </c>
      <c r="H436" s="6">
        <v>427</v>
      </c>
    </row>
    <row r="437" spans="1:8" x14ac:dyDescent="0.25">
      <c r="A437" t="s">
        <v>262</v>
      </c>
      <c r="B437" t="s">
        <v>263</v>
      </c>
      <c r="C437" t="s">
        <v>44</v>
      </c>
      <c r="D437">
        <v>1606</v>
      </c>
      <c r="E437">
        <v>2017</v>
      </c>
      <c r="F437" s="1">
        <v>42954</v>
      </c>
      <c r="G437" t="s">
        <v>280</v>
      </c>
      <c r="H437" s="6">
        <v>427</v>
      </c>
    </row>
    <row r="438" spans="1:8" x14ac:dyDescent="0.25">
      <c r="A438" t="s">
        <v>262</v>
      </c>
      <c r="B438" t="s">
        <v>263</v>
      </c>
      <c r="C438" t="s">
        <v>44</v>
      </c>
      <c r="D438">
        <v>1607</v>
      </c>
      <c r="E438">
        <v>2017</v>
      </c>
      <c r="F438" s="1">
        <v>42954</v>
      </c>
      <c r="G438" t="s">
        <v>293</v>
      </c>
      <c r="H438" s="6">
        <v>724.68</v>
      </c>
    </row>
    <row r="439" spans="1:8" x14ac:dyDescent="0.25">
      <c r="A439" t="s">
        <v>262</v>
      </c>
      <c r="B439" t="s">
        <v>263</v>
      </c>
      <c r="C439" t="s">
        <v>44</v>
      </c>
      <c r="D439">
        <v>1609</v>
      </c>
      <c r="E439">
        <v>2017</v>
      </c>
      <c r="F439" s="1">
        <v>42954</v>
      </c>
      <c r="G439" t="s">
        <v>282</v>
      </c>
      <c r="H439" s="6">
        <v>240</v>
      </c>
    </row>
    <row r="440" spans="1:8" x14ac:dyDescent="0.25">
      <c r="A440" t="s">
        <v>262</v>
      </c>
      <c r="B440" t="s">
        <v>263</v>
      </c>
      <c r="C440" t="s">
        <v>44</v>
      </c>
      <c r="D440">
        <v>1610</v>
      </c>
      <c r="E440">
        <v>2017</v>
      </c>
      <c r="F440" s="1">
        <v>42954</v>
      </c>
      <c r="G440" t="s">
        <v>294</v>
      </c>
      <c r="H440" s="6">
        <v>459.94</v>
      </c>
    </row>
    <row r="441" spans="1:8" x14ac:dyDescent="0.25">
      <c r="A441" t="s">
        <v>262</v>
      </c>
      <c r="B441" t="s">
        <v>263</v>
      </c>
      <c r="C441" t="s">
        <v>44</v>
      </c>
      <c r="D441">
        <v>1611</v>
      </c>
      <c r="E441">
        <v>2017</v>
      </c>
      <c r="F441" s="1">
        <v>42954</v>
      </c>
      <c r="G441" t="s">
        <v>280</v>
      </c>
      <c r="H441" s="6">
        <v>561.20000000000005</v>
      </c>
    </row>
    <row r="442" spans="1:8" x14ac:dyDescent="0.25">
      <c r="A442" t="s">
        <v>262</v>
      </c>
      <c r="B442" t="s">
        <v>263</v>
      </c>
      <c r="C442" t="s">
        <v>44</v>
      </c>
      <c r="D442">
        <v>1612</v>
      </c>
      <c r="E442">
        <v>2017</v>
      </c>
      <c r="F442" s="1">
        <v>42954</v>
      </c>
      <c r="G442" t="s">
        <v>295</v>
      </c>
      <c r="H442" s="6">
        <v>73.2</v>
      </c>
    </row>
    <row r="443" spans="1:8" x14ac:dyDescent="0.25">
      <c r="A443" t="s">
        <v>262</v>
      </c>
      <c r="B443" t="s">
        <v>263</v>
      </c>
      <c r="C443" t="s">
        <v>44</v>
      </c>
      <c r="D443">
        <v>1618</v>
      </c>
      <c r="E443">
        <v>2017</v>
      </c>
      <c r="F443" s="1">
        <v>42954</v>
      </c>
      <c r="G443" t="s">
        <v>296</v>
      </c>
      <c r="H443" s="6">
        <v>131.05000000000001</v>
      </c>
    </row>
    <row r="444" spans="1:8" x14ac:dyDescent="0.25">
      <c r="A444" t="s">
        <v>262</v>
      </c>
      <c r="B444" t="s">
        <v>263</v>
      </c>
      <c r="C444" t="s">
        <v>44</v>
      </c>
      <c r="D444">
        <v>1621</v>
      </c>
      <c r="E444">
        <v>2017</v>
      </c>
      <c r="F444" s="1">
        <v>42955</v>
      </c>
      <c r="G444" t="s">
        <v>278</v>
      </c>
      <c r="H444" s="6">
        <v>1626</v>
      </c>
    </row>
    <row r="445" spans="1:8" x14ac:dyDescent="0.25">
      <c r="A445" t="s">
        <v>262</v>
      </c>
      <c r="B445" t="s">
        <v>263</v>
      </c>
      <c r="C445" t="s">
        <v>44</v>
      </c>
      <c r="D445">
        <v>1628</v>
      </c>
      <c r="E445">
        <v>2017</v>
      </c>
      <c r="F445" s="1">
        <v>42955</v>
      </c>
      <c r="G445" t="s">
        <v>277</v>
      </c>
      <c r="H445" s="6">
        <v>315.85000000000002</v>
      </c>
    </row>
    <row r="446" spans="1:8" x14ac:dyDescent="0.25">
      <c r="A446" t="s">
        <v>262</v>
      </c>
      <c r="B446" t="s">
        <v>263</v>
      </c>
      <c r="C446" t="s">
        <v>44</v>
      </c>
      <c r="D446">
        <v>1640</v>
      </c>
      <c r="E446">
        <v>2017</v>
      </c>
      <c r="F446" s="1">
        <v>42958</v>
      </c>
      <c r="G446" t="s">
        <v>267</v>
      </c>
      <c r="H446" s="6">
        <v>781.78</v>
      </c>
    </row>
    <row r="447" spans="1:8" x14ac:dyDescent="0.25">
      <c r="A447" t="s">
        <v>262</v>
      </c>
      <c r="B447" t="s">
        <v>263</v>
      </c>
      <c r="C447" t="s">
        <v>44</v>
      </c>
      <c r="D447">
        <v>1641</v>
      </c>
      <c r="E447">
        <v>2017</v>
      </c>
      <c r="F447" s="1">
        <v>42958</v>
      </c>
      <c r="G447" t="s">
        <v>267</v>
      </c>
      <c r="H447" s="6">
        <v>2562</v>
      </c>
    </row>
    <row r="448" spans="1:8" x14ac:dyDescent="0.25">
      <c r="A448" t="s">
        <v>262</v>
      </c>
      <c r="B448" t="s">
        <v>263</v>
      </c>
      <c r="C448" t="s">
        <v>44</v>
      </c>
      <c r="D448">
        <v>1642</v>
      </c>
      <c r="E448">
        <v>2017</v>
      </c>
      <c r="F448" s="1">
        <v>42958</v>
      </c>
      <c r="G448" t="s">
        <v>297</v>
      </c>
      <c r="H448" s="6">
        <v>21849.200000000001</v>
      </c>
    </row>
    <row r="449" spans="1:8" x14ac:dyDescent="0.25">
      <c r="A449" t="s">
        <v>262</v>
      </c>
      <c r="B449" t="s">
        <v>263</v>
      </c>
      <c r="C449" t="s">
        <v>44</v>
      </c>
      <c r="D449">
        <v>1643</v>
      </c>
      <c r="E449">
        <v>2017</v>
      </c>
      <c r="F449" s="1">
        <v>42958</v>
      </c>
      <c r="G449" t="s">
        <v>298</v>
      </c>
      <c r="H449" s="6">
        <v>2166.7199999999998</v>
      </c>
    </row>
    <row r="450" spans="1:8" x14ac:dyDescent="0.25">
      <c r="A450" t="s">
        <v>262</v>
      </c>
      <c r="B450" t="s">
        <v>263</v>
      </c>
      <c r="C450" t="s">
        <v>44</v>
      </c>
      <c r="D450">
        <v>1644</v>
      </c>
      <c r="E450">
        <v>2017</v>
      </c>
      <c r="F450" s="1">
        <v>42958</v>
      </c>
      <c r="G450" t="s">
        <v>299</v>
      </c>
      <c r="H450" s="6">
        <v>1617.63</v>
      </c>
    </row>
    <row r="451" spans="1:8" x14ac:dyDescent="0.25">
      <c r="A451" t="s">
        <v>262</v>
      </c>
      <c r="B451" t="s">
        <v>263</v>
      </c>
      <c r="C451" t="s">
        <v>44</v>
      </c>
      <c r="D451">
        <v>1645</v>
      </c>
      <c r="E451">
        <v>2017</v>
      </c>
      <c r="F451" s="1">
        <v>42958</v>
      </c>
      <c r="G451" t="s">
        <v>300</v>
      </c>
      <c r="H451" s="6">
        <v>3349.63</v>
      </c>
    </row>
    <row r="452" spans="1:8" x14ac:dyDescent="0.25">
      <c r="A452" t="s">
        <v>262</v>
      </c>
      <c r="B452" t="s">
        <v>263</v>
      </c>
      <c r="C452" t="s">
        <v>44</v>
      </c>
      <c r="D452">
        <v>1646</v>
      </c>
      <c r="E452">
        <v>2017</v>
      </c>
      <c r="F452" s="1">
        <v>42958</v>
      </c>
      <c r="G452" t="s">
        <v>301</v>
      </c>
      <c r="H452" s="6">
        <v>105</v>
      </c>
    </row>
    <row r="453" spans="1:8" x14ac:dyDescent="0.25">
      <c r="A453" t="s">
        <v>262</v>
      </c>
      <c r="B453" t="s">
        <v>263</v>
      </c>
      <c r="C453" t="s">
        <v>44</v>
      </c>
      <c r="D453">
        <v>1648</v>
      </c>
      <c r="E453">
        <v>2017</v>
      </c>
      <c r="F453" s="1">
        <v>42964</v>
      </c>
      <c r="G453" t="s">
        <v>23</v>
      </c>
      <c r="H453" s="6">
        <v>996.8</v>
      </c>
    </row>
    <row r="454" spans="1:8" x14ac:dyDescent="0.25">
      <c r="A454" t="s">
        <v>262</v>
      </c>
      <c r="B454" t="s">
        <v>263</v>
      </c>
      <c r="C454" t="s">
        <v>44</v>
      </c>
      <c r="D454">
        <v>1649</v>
      </c>
      <c r="E454">
        <v>2017</v>
      </c>
      <c r="F454" s="1">
        <v>42964</v>
      </c>
      <c r="G454" t="s">
        <v>287</v>
      </c>
      <c r="H454" s="6">
        <v>1088</v>
      </c>
    </row>
    <row r="455" spans="1:8" x14ac:dyDescent="0.25">
      <c r="A455" t="s">
        <v>262</v>
      </c>
      <c r="B455" t="s">
        <v>263</v>
      </c>
      <c r="C455" t="s">
        <v>44</v>
      </c>
      <c r="D455">
        <v>1650</v>
      </c>
      <c r="E455">
        <v>2017</v>
      </c>
      <c r="F455" s="1">
        <v>42964</v>
      </c>
      <c r="G455" t="s">
        <v>271</v>
      </c>
      <c r="H455" s="6">
        <v>926.5</v>
      </c>
    </row>
    <row r="456" spans="1:8" x14ac:dyDescent="0.25">
      <c r="A456" t="s">
        <v>262</v>
      </c>
      <c r="B456" t="s">
        <v>263</v>
      </c>
      <c r="C456" t="s">
        <v>44</v>
      </c>
      <c r="D456">
        <v>1651</v>
      </c>
      <c r="E456">
        <v>2017</v>
      </c>
      <c r="F456" s="1">
        <v>42964</v>
      </c>
      <c r="G456" t="s">
        <v>302</v>
      </c>
      <c r="H456" s="6">
        <v>671</v>
      </c>
    </row>
    <row r="457" spans="1:8" x14ac:dyDescent="0.25">
      <c r="A457" t="s">
        <v>262</v>
      </c>
      <c r="B457" t="s">
        <v>263</v>
      </c>
      <c r="C457" t="s">
        <v>44</v>
      </c>
      <c r="D457">
        <v>1654</v>
      </c>
      <c r="E457">
        <v>2017</v>
      </c>
      <c r="F457" s="1">
        <v>42964</v>
      </c>
      <c r="G457" t="s">
        <v>289</v>
      </c>
      <c r="H457" s="6">
        <v>323</v>
      </c>
    </row>
    <row r="458" spans="1:8" x14ac:dyDescent="0.25">
      <c r="A458" t="s">
        <v>262</v>
      </c>
      <c r="B458" t="s">
        <v>263</v>
      </c>
      <c r="C458" t="s">
        <v>44</v>
      </c>
      <c r="D458">
        <v>1671</v>
      </c>
      <c r="E458">
        <v>2017</v>
      </c>
      <c r="F458" s="1">
        <v>42969</v>
      </c>
      <c r="G458" t="s">
        <v>275</v>
      </c>
      <c r="H458" s="6">
        <v>292.8</v>
      </c>
    </row>
    <row r="459" spans="1:8" x14ac:dyDescent="0.25">
      <c r="A459" t="s">
        <v>262</v>
      </c>
      <c r="B459" t="s">
        <v>263</v>
      </c>
      <c r="C459" t="s">
        <v>44</v>
      </c>
      <c r="D459">
        <v>1673</v>
      </c>
      <c r="E459">
        <v>2017</v>
      </c>
      <c r="F459" s="1">
        <v>42969</v>
      </c>
      <c r="G459" t="s">
        <v>284</v>
      </c>
      <c r="H459" s="6">
        <v>850</v>
      </c>
    </row>
    <row r="460" spans="1:8" x14ac:dyDescent="0.25">
      <c r="A460" t="s">
        <v>262</v>
      </c>
      <c r="B460" t="s">
        <v>263</v>
      </c>
      <c r="C460" t="s">
        <v>44</v>
      </c>
      <c r="D460">
        <v>1674</v>
      </c>
      <c r="E460">
        <v>2017</v>
      </c>
      <c r="F460" s="1">
        <v>42969</v>
      </c>
      <c r="G460" t="s">
        <v>286</v>
      </c>
      <c r="H460" s="6">
        <v>620.5</v>
      </c>
    </row>
    <row r="461" spans="1:8" x14ac:dyDescent="0.25">
      <c r="A461" t="s">
        <v>262</v>
      </c>
      <c r="B461" t="s">
        <v>263</v>
      </c>
      <c r="C461" t="s">
        <v>44</v>
      </c>
      <c r="D461">
        <v>1675</v>
      </c>
      <c r="E461">
        <v>2017</v>
      </c>
      <c r="F461" s="1">
        <v>42969</v>
      </c>
      <c r="G461" t="s">
        <v>303</v>
      </c>
      <c r="H461" s="6">
        <v>2115.48</v>
      </c>
    </row>
    <row r="462" spans="1:8" x14ac:dyDescent="0.25">
      <c r="A462" t="s">
        <v>262</v>
      </c>
      <c r="B462" t="s">
        <v>263</v>
      </c>
      <c r="C462" t="s">
        <v>44</v>
      </c>
      <c r="D462">
        <v>1676</v>
      </c>
      <c r="E462">
        <v>2017</v>
      </c>
      <c r="F462" s="1">
        <v>42969</v>
      </c>
      <c r="G462" t="s">
        <v>272</v>
      </c>
      <c r="H462" s="6">
        <v>804.17</v>
      </c>
    </row>
    <row r="463" spans="1:8" x14ac:dyDescent="0.25">
      <c r="A463" t="s">
        <v>262</v>
      </c>
      <c r="B463" t="s">
        <v>263</v>
      </c>
      <c r="C463" t="s">
        <v>44</v>
      </c>
      <c r="D463">
        <v>1677</v>
      </c>
      <c r="E463">
        <v>2017</v>
      </c>
      <c r="F463" s="1">
        <v>42969</v>
      </c>
      <c r="G463" t="s">
        <v>273</v>
      </c>
      <c r="H463" s="6">
        <v>296.95</v>
      </c>
    </row>
    <row r="464" spans="1:8" x14ac:dyDescent="0.25">
      <c r="A464" t="s">
        <v>262</v>
      </c>
      <c r="B464" t="s">
        <v>263</v>
      </c>
      <c r="C464" t="s">
        <v>44</v>
      </c>
      <c r="D464">
        <v>1683</v>
      </c>
      <c r="E464">
        <v>2017</v>
      </c>
      <c r="F464" s="1">
        <v>42969</v>
      </c>
      <c r="G464" t="s">
        <v>268</v>
      </c>
      <c r="H464" s="6">
        <v>2224.0700000000002</v>
      </c>
    </row>
    <row r="465" spans="1:8" x14ac:dyDescent="0.25">
      <c r="A465" t="s">
        <v>262</v>
      </c>
      <c r="B465" t="s">
        <v>263</v>
      </c>
      <c r="C465" t="s">
        <v>44</v>
      </c>
      <c r="D465">
        <v>1694</v>
      </c>
      <c r="E465">
        <v>2017</v>
      </c>
      <c r="F465" s="1">
        <v>42969</v>
      </c>
      <c r="G465" t="s">
        <v>266</v>
      </c>
      <c r="H465" s="6">
        <v>135.69999999999999</v>
      </c>
    </row>
    <row r="466" spans="1:8" x14ac:dyDescent="0.25">
      <c r="A466" t="s">
        <v>262</v>
      </c>
      <c r="B466" t="s">
        <v>263</v>
      </c>
      <c r="C466" t="s">
        <v>44</v>
      </c>
      <c r="D466">
        <v>1695</v>
      </c>
      <c r="E466">
        <v>2017</v>
      </c>
      <c r="F466" s="1">
        <v>42969</v>
      </c>
      <c r="G466" t="s">
        <v>265</v>
      </c>
      <c r="H466" s="6">
        <v>16.38</v>
      </c>
    </row>
    <row r="467" spans="1:8" x14ac:dyDescent="0.25">
      <c r="A467" t="s">
        <v>262</v>
      </c>
      <c r="B467" t="s">
        <v>263</v>
      </c>
      <c r="C467" t="s">
        <v>44</v>
      </c>
      <c r="D467">
        <v>1696</v>
      </c>
      <c r="E467">
        <v>2017</v>
      </c>
      <c r="F467" s="1">
        <v>42969</v>
      </c>
      <c r="G467" t="s">
        <v>261</v>
      </c>
      <c r="H467" s="6">
        <v>0.61</v>
      </c>
    </row>
    <row r="468" spans="1:8" x14ac:dyDescent="0.25">
      <c r="A468" t="s">
        <v>262</v>
      </c>
      <c r="B468" t="s">
        <v>263</v>
      </c>
      <c r="C468" t="s">
        <v>44</v>
      </c>
      <c r="D468">
        <v>1697</v>
      </c>
      <c r="E468">
        <v>2017</v>
      </c>
      <c r="F468" s="1">
        <v>42969</v>
      </c>
      <c r="G468" t="s">
        <v>278</v>
      </c>
      <c r="H468" s="6">
        <v>44</v>
      </c>
    </row>
    <row r="469" spans="1:8" x14ac:dyDescent="0.25">
      <c r="A469" t="s">
        <v>262</v>
      </c>
      <c r="B469" t="s">
        <v>263</v>
      </c>
      <c r="C469" t="s">
        <v>44</v>
      </c>
      <c r="D469">
        <v>1698</v>
      </c>
      <c r="E469">
        <v>2017</v>
      </c>
      <c r="F469" s="1">
        <v>42969</v>
      </c>
      <c r="G469" t="s">
        <v>26</v>
      </c>
      <c r="H469" s="6">
        <v>3014.7</v>
      </c>
    </row>
    <row r="470" spans="1:8" x14ac:dyDescent="0.25">
      <c r="A470" t="s">
        <v>262</v>
      </c>
      <c r="B470" t="s">
        <v>263</v>
      </c>
      <c r="C470" t="s">
        <v>44</v>
      </c>
      <c r="D470">
        <v>1726</v>
      </c>
      <c r="E470">
        <v>2017</v>
      </c>
      <c r="F470" s="1">
        <v>42971</v>
      </c>
      <c r="G470" t="s">
        <v>189</v>
      </c>
      <c r="H470" s="6">
        <v>283.39</v>
      </c>
    </row>
    <row r="471" spans="1:8" x14ac:dyDescent="0.25">
      <c r="A471" t="s">
        <v>262</v>
      </c>
      <c r="B471" t="s">
        <v>263</v>
      </c>
      <c r="C471" t="s">
        <v>44</v>
      </c>
      <c r="D471">
        <v>1731</v>
      </c>
      <c r="E471">
        <v>2017</v>
      </c>
      <c r="F471" s="1">
        <v>42971</v>
      </c>
      <c r="G471" t="s">
        <v>304</v>
      </c>
      <c r="H471" s="6">
        <v>91.5</v>
      </c>
    </row>
    <row r="472" spans="1:8" x14ac:dyDescent="0.25">
      <c r="A472" t="s">
        <v>262</v>
      </c>
      <c r="B472" t="s">
        <v>263</v>
      </c>
      <c r="C472" t="s">
        <v>44</v>
      </c>
      <c r="D472">
        <v>1735</v>
      </c>
      <c r="E472">
        <v>2017</v>
      </c>
      <c r="F472" s="1">
        <v>42972</v>
      </c>
      <c r="G472" t="s">
        <v>305</v>
      </c>
      <c r="H472" s="6">
        <v>1739.98</v>
      </c>
    </row>
    <row r="473" spans="1:8" x14ac:dyDescent="0.25">
      <c r="A473" t="s">
        <v>262</v>
      </c>
      <c r="B473" t="s">
        <v>263</v>
      </c>
      <c r="C473" t="s">
        <v>44</v>
      </c>
      <c r="D473">
        <v>1736</v>
      </c>
      <c r="E473">
        <v>2017</v>
      </c>
      <c r="F473" s="1">
        <v>42977</v>
      </c>
      <c r="G473" t="s">
        <v>306</v>
      </c>
      <c r="H473" s="6">
        <v>317.2</v>
      </c>
    </row>
    <row r="474" spans="1:8" x14ac:dyDescent="0.25">
      <c r="A474" t="s">
        <v>262</v>
      </c>
      <c r="B474" t="s">
        <v>263</v>
      </c>
      <c r="C474" t="s">
        <v>44</v>
      </c>
      <c r="D474">
        <v>1745</v>
      </c>
      <c r="E474">
        <v>2017</v>
      </c>
      <c r="F474" s="1">
        <v>42978</v>
      </c>
      <c r="G474" t="s">
        <v>306</v>
      </c>
      <c r="H474" s="6">
        <v>135.41999999999999</v>
      </c>
    </row>
    <row r="475" spans="1:8" x14ac:dyDescent="0.25">
      <c r="A475" t="s">
        <v>262</v>
      </c>
      <c r="B475" t="s">
        <v>263</v>
      </c>
      <c r="C475" t="s">
        <v>44</v>
      </c>
      <c r="D475">
        <v>1793</v>
      </c>
      <c r="E475">
        <v>2017</v>
      </c>
      <c r="F475" s="1">
        <v>42990</v>
      </c>
      <c r="G475" t="s">
        <v>307</v>
      </c>
      <c r="H475" s="6">
        <v>3660</v>
      </c>
    </row>
    <row r="476" spans="1:8" x14ac:dyDescent="0.25">
      <c r="A476" t="s">
        <v>262</v>
      </c>
      <c r="B476" t="s">
        <v>263</v>
      </c>
      <c r="C476" t="s">
        <v>44</v>
      </c>
      <c r="D476">
        <v>1794</v>
      </c>
      <c r="E476">
        <v>2017</v>
      </c>
      <c r="F476" s="1">
        <v>42990</v>
      </c>
      <c r="G476" t="s">
        <v>308</v>
      </c>
      <c r="H476" s="6">
        <v>695.67</v>
      </c>
    </row>
    <row r="477" spans="1:8" x14ac:dyDescent="0.25">
      <c r="A477" t="s">
        <v>262</v>
      </c>
      <c r="B477" t="s">
        <v>263</v>
      </c>
      <c r="C477" t="s">
        <v>44</v>
      </c>
      <c r="D477">
        <v>1795</v>
      </c>
      <c r="E477">
        <v>2017</v>
      </c>
      <c r="F477" s="1">
        <v>42990</v>
      </c>
      <c r="G477" t="s">
        <v>309</v>
      </c>
      <c r="H477" s="6">
        <v>109.8</v>
      </c>
    </row>
    <row r="478" spans="1:8" x14ac:dyDescent="0.25">
      <c r="A478" t="s">
        <v>262</v>
      </c>
      <c r="B478" t="s">
        <v>263</v>
      </c>
      <c r="C478" t="s">
        <v>44</v>
      </c>
      <c r="D478">
        <v>1796</v>
      </c>
      <c r="E478">
        <v>2017</v>
      </c>
      <c r="F478" s="1">
        <v>42990</v>
      </c>
      <c r="G478" t="s">
        <v>285</v>
      </c>
      <c r="H478" s="6">
        <v>68</v>
      </c>
    </row>
    <row r="479" spans="1:8" x14ac:dyDescent="0.25">
      <c r="A479" t="s">
        <v>262</v>
      </c>
      <c r="B479" t="s">
        <v>263</v>
      </c>
      <c r="C479" t="s">
        <v>44</v>
      </c>
      <c r="D479">
        <v>1797</v>
      </c>
      <c r="E479">
        <v>2017</v>
      </c>
      <c r="F479" s="1">
        <v>42990</v>
      </c>
      <c r="G479" t="s">
        <v>280</v>
      </c>
      <c r="H479" s="6">
        <v>561.20000000000005</v>
      </c>
    </row>
    <row r="480" spans="1:8" x14ac:dyDescent="0.25">
      <c r="A480" t="s">
        <v>262</v>
      </c>
      <c r="B480" t="s">
        <v>263</v>
      </c>
      <c r="C480" t="s">
        <v>44</v>
      </c>
      <c r="D480">
        <v>1798</v>
      </c>
      <c r="E480">
        <v>2017</v>
      </c>
      <c r="F480" s="1">
        <v>42990</v>
      </c>
      <c r="G480" t="s">
        <v>280</v>
      </c>
      <c r="H480" s="6">
        <v>427</v>
      </c>
    </row>
    <row r="481" spans="1:8" x14ac:dyDescent="0.25">
      <c r="A481" t="s">
        <v>262</v>
      </c>
      <c r="B481" t="s">
        <v>263</v>
      </c>
      <c r="C481" t="s">
        <v>44</v>
      </c>
      <c r="D481">
        <v>1799</v>
      </c>
      <c r="E481">
        <v>2017</v>
      </c>
      <c r="F481" s="1">
        <v>42990</v>
      </c>
      <c r="G481" t="s">
        <v>280</v>
      </c>
      <c r="H481" s="6">
        <v>427</v>
      </c>
    </row>
    <row r="482" spans="1:8" x14ac:dyDescent="0.25">
      <c r="A482" t="s">
        <v>262</v>
      </c>
      <c r="B482" t="s">
        <v>263</v>
      </c>
      <c r="C482" t="s">
        <v>44</v>
      </c>
      <c r="D482">
        <v>1800</v>
      </c>
      <c r="E482">
        <v>2017</v>
      </c>
      <c r="F482" s="1">
        <v>42990</v>
      </c>
      <c r="G482" t="s">
        <v>294</v>
      </c>
      <c r="H482" s="6">
        <v>459.94</v>
      </c>
    </row>
    <row r="483" spans="1:8" x14ac:dyDescent="0.25">
      <c r="A483" t="s">
        <v>262</v>
      </c>
      <c r="B483" t="s">
        <v>263</v>
      </c>
      <c r="C483" t="s">
        <v>44</v>
      </c>
      <c r="D483">
        <v>1801</v>
      </c>
      <c r="E483">
        <v>2017</v>
      </c>
      <c r="F483" s="1">
        <v>42990</v>
      </c>
      <c r="G483" t="s">
        <v>305</v>
      </c>
      <c r="H483" s="6">
        <v>1254.5</v>
      </c>
    </row>
    <row r="484" spans="1:8" x14ac:dyDescent="0.25">
      <c r="A484" t="s">
        <v>262</v>
      </c>
      <c r="B484" t="s">
        <v>263</v>
      </c>
      <c r="C484" t="s">
        <v>44</v>
      </c>
      <c r="D484">
        <v>1808</v>
      </c>
      <c r="E484">
        <v>2017</v>
      </c>
      <c r="F484" s="1">
        <v>42992</v>
      </c>
      <c r="G484" t="s">
        <v>306</v>
      </c>
      <c r="H484" s="6">
        <v>345.26</v>
      </c>
    </row>
    <row r="485" spans="1:8" x14ac:dyDescent="0.25">
      <c r="A485" t="s">
        <v>262</v>
      </c>
      <c r="B485" t="s">
        <v>263</v>
      </c>
      <c r="C485" t="s">
        <v>44</v>
      </c>
      <c r="D485">
        <v>1823</v>
      </c>
      <c r="E485">
        <v>2017</v>
      </c>
      <c r="F485" s="1">
        <v>42997</v>
      </c>
      <c r="G485" t="s">
        <v>310</v>
      </c>
      <c r="H485" s="6">
        <v>525</v>
      </c>
    </row>
    <row r="486" spans="1:8" x14ac:dyDescent="0.25">
      <c r="A486" t="s">
        <v>262</v>
      </c>
      <c r="B486" t="s">
        <v>263</v>
      </c>
      <c r="C486" t="s">
        <v>44</v>
      </c>
      <c r="D486">
        <v>1831</v>
      </c>
      <c r="E486">
        <v>2017</v>
      </c>
      <c r="F486" s="1">
        <v>42998</v>
      </c>
      <c r="G486" t="s">
        <v>274</v>
      </c>
      <c r="H486" s="6">
        <v>86.33</v>
      </c>
    </row>
    <row r="487" spans="1:8" x14ac:dyDescent="0.25">
      <c r="A487" t="s">
        <v>262</v>
      </c>
      <c r="B487" t="s">
        <v>263</v>
      </c>
      <c r="C487" t="s">
        <v>44</v>
      </c>
      <c r="D487">
        <v>1832</v>
      </c>
      <c r="E487">
        <v>2017</v>
      </c>
      <c r="F487" s="1">
        <v>42998</v>
      </c>
      <c r="G487" t="s">
        <v>294</v>
      </c>
      <c r="H487" s="6">
        <v>459.94</v>
      </c>
    </row>
    <row r="488" spans="1:8" x14ac:dyDescent="0.25">
      <c r="A488" t="s">
        <v>262</v>
      </c>
      <c r="B488" t="s">
        <v>263</v>
      </c>
      <c r="C488" t="s">
        <v>44</v>
      </c>
      <c r="D488">
        <v>1833</v>
      </c>
      <c r="E488">
        <v>2017</v>
      </c>
      <c r="F488" s="1">
        <v>42998</v>
      </c>
      <c r="G488" t="s">
        <v>29</v>
      </c>
      <c r="H488" s="6">
        <v>8.58</v>
      </c>
    </row>
    <row r="489" spans="1:8" x14ac:dyDescent="0.25">
      <c r="A489" t="s">
        <v>262</v>
      </c>
      <c r="B489" t="s">
        <v>263</v>
      </c>
      <c r="C489" t="s">
        <v>44</v>
      </c>
      <c r="D489">
        <v>1834</v>
      </c>
      <c r="E489">
        <v>2017</v>
      </c>
      <c r="F489" s="1">
        <v>43000</v>
      </c>
      <c r="G489" t="s">
        <v>23</v>
      </c>
      <c r="H489" s="6">
        <v>815.7</v>
      </c>
    </row>
    <row r="490" spans="1:8" x14ac:dyDescent="0.25">
      <c r="A490" t="s">
        <v>262</v>
      </c>
      <c r="B490" t="s">
        <v>263</v>
      </c>
      <c r="C490" t="s">
        <v>44</v>
      </c>
      <c r="D490">
        <v>1836</v>
      </c>
      <c r="E490">
        <v>2017</v>
      </c>
      <c r="F490" s="1">
        <v>43003</v>
      </c>
      <c r="G490" t="s">
        <v>309</v>
      </c>
      <c r="H490" s="6">
        <v>109.8</v>
      </c>
    </row>
    <row r="491" spans="1:8" x14ac:dyDescent="0.25">
      <c r="A491" t="s">
        <v>262</v>
      </c>
      <c r="B491" t="s">
        <v>263</v>
      </c>
      <c r="C491" t="s">
        <v>44</v>
      </c>
      <c r="D491">
        <v>1837</v>
      </c>
      <c r="E491">
        <v>2017</v>
      </c>
      <c r="F491" s="1">
        <v>43003</v>
      </c>
      <c r="G491" t="s">
        <v>311</v>
      </c>
      <c r="H491" s="6">
        <v>644.16</v>
      </c>
    </row>
    <row r="492" spans="1:8" x14ac:dyDescent="0.25">
      <c r="A492" t="s">
        <v>262</v>
      </c>
      <c r="B492" t="s">
        <v>263</v>
      </c>
      <c r="C492" t="s">
        <v>44</v>
      </c>
      <c r="D492">
        <v>1838</v>
      </c>
      <c r="E492">
        <v>2017</v>
      </c>
      <c r="F492" s="1">
        <v>43003</v>
      </c>
      <c r="G492" t="s">
        <v>304</v>
      </c>
      <c r="H492" s="6">
        <v>212.89</v>
      </c>
    </row>
    <row r="493" spans="1:8" x14ac:dyDescent="0.25">
      <c r="A493" t="s">
        <v>262</v>
      </c>
      <c r="B493" t="s">
        <v>263</v>
      </c>
      <c r="C493" t="s">
        <v>44</v>
      </c>
      <c r="D493">
        <v>1849</v>
      </c>
      <c r="E493">
        <v>2017</v>
      </c>
      <c r="F493" s="1">
        <v>43004</v>
      </c>
      <c r="G493" t="s">
        <v>26</v>
      </c>
      <c r="H493" s="6">
        <v>3014.7</v>
      </c>
    </row>
    <row r="494" spans="1:8" x14ac:dyDescent="0.25">
      <c r="A494" t="s">
        <v>262</v>
      </c>
      <c r="B494" t="s">
        <v>263</v>
      </c>
      <c r="C494" t="s">
        <v>44</v>
      </c>
      <c r="D494">
        <v>1851</v>
      </c>
      <c r="E494">
        <v>2017</v>
      </c>
      <c r="F494" s="1">
        <v>43004</v>
      </c>
      <c r="G494" t="s">
        <v>289</v>
      </c>
      <c r="H494" s="6">
        <v>229.5</v>
      </c>
    </row>
    <row r="495" spans="1:8" x14ac:dyDescent="0.25">
      <c r="A495" t="s">
        <v>262</v>
      </c>
      <c r="B495" t="s">
        <v>263</v>
      </c>
      <c r="C495" t="s">
        <v>44</v>
      </c>
      <c r="D495">
        <v>1852</v>
      </c>
      <c r="E495">
        <v>2017</v>
      </c>
      <c r="F495" s="1">
        <v>43004</v>
      </c>
      <c r="G495" t="s">
        <v>286</v>
      </c>
      <c r="H495" s="6">
        <v>1045.5</v>
      </c>
    </row>
    <row r="496" spans="1:8" x14ac:dyDescent="0.25">
      <c r="A496" t="s">
        <v>262</v>
      </c>
      <c r="B496" t="s">
        <v>263</v>
      </c>
      <c r="C496" t="s">
        <v>44</v>
      </c>
      <c r="D496">
        <v>1853</v>
      </c>
      <c r="E496">
        <v>2017</v>
      </c>
      <c r="F496" s="1">
        <v>43004</v>
      </c>
      <c r="G496" t="s">
        <v>284</v>
      </c>
      <c r="H496" s="6">
        <v>1368.5</v>
      </c>
    </row>
    <row r="497" spans="1:8" x14ac:dyDescent="0.25">
      <c r="A497" t="s">
        <v>262</v>
      </c>
      <c r="B497" t="s">
        <v>263</v>
      </c>
      <c r="C497" t="s">
        <v>44</v>
      </c>
      <c r="D497">
        <v>1855</v>
      </c>
      <c r="E497">
        <v>2017</v>
      </c>
      <c r="F497" s="1">
        <v>43004</v>
      </c>
      <c r="G497" t="s">
        <v>243</v>
      </c>
      <c r="H497" s="6">
        <v>208.1</v>
      </c>
    </row>
    <row r="498" spans="1:8" x14ac:dyDescent="0.25">
      <c r="A498" t="s">
        <v>262</v>
      </c>
      <c r="B498" t="s">
        <v>263</v>
      </c>
      <c r="C498" t="s">
        <v>44</v>
      </c>
      <c r="D498">
        <v>1871</v>
      </c>
      <c r="E498">
        <v>2017</v>
      </c>
      <c r="F498" s="1">
        <v>43004</v>
      </c>
      <c r="G498" t="s">
        <v>312</v>
      </c>
      <c r="H498" s="6">
        <v>1500</v>
      </c>
    </row>
    <row r="499" spans="1:8" x14ac:dyDescent="0.25">
      <c r="A499" t="s">
        <v>262</v>
      </c>
      <c r="B499" t="s">
        <v>263</v>
      </c>
      <c r="C499" t="s">
        <v>44</v>
      </c>
      <c r="D499">
        <v>1873</v>
      </c>
      <c r="E499">
        <v>2017</v>
      </c>
      <c r="F499" s="1">
        <v>43004</v>
      </c>
      <c r="G499" t="s">
        <v>313</v>
      </c>
      <c r="H499" s="6">
        <v>2716.94</v>
      </c>
    </row>
    <row r="500" spans="1:8" x14ac:dyDescent="0.25">
      <c r="A500" t="s">
        <v>262</v>
      </c>
      <c r="B500" t="s">
        <v>263</v>
      </c>
      <c r="C500" t="s">
        <v>44</v>
      </c>
      <c r="D500">
        <v>1899</v>
      </c>
      <c r="E500">
        <v>2017</v>
      </c>
      <c r="F500" s="1">
        <v>43006</v>
      </c>
      <c r="G500" t="s">
        <v>39</v>
      </c>
      <c r="H500" s="6">
        <v>2156.96</v>
      </c>
    </row>
    <row r="501" spans="1:8" x14ac:dyDescent="0.25">
      <c r="A501" t="s">
        <v>262</v>
      </c>
      <c r="B501" t="s">
        <v>263</v>
      </c>
      <c r="C501" t="s">
        <v>44</v>
      </c>
      <c r="D501">
        <v>1900</v>
      </c>
      <c r="E501">
        <v>2017</v>
      </c>
      <c r="F501" s="1">
        <v>43007</v>
      </c>
      <c r="G501" t="s">
        <v>287</v>
      </c>
      <c r="H501" s="6">
        <v>756.5</v>
      </c>
    </row>
    <row r="502" spans="1:8" x14ac:dyDescent="0.25">
      <c r="A502" t="s">
        <v>262</v>
      </c>
      <c r="B502" t="s">
        <v>263</v>
      </c>
      <c r="C502" t="s">
        <v>44</v>
      </c>
      <c r="D502">
        <v>1901</v>
      </c>
      <c r="E502">
        <v>2017</v>
      </c>
      <c r="F502" s="1">
        <v>43007</v>
      </c>
      <c r="G502" t="s">
        <v>277</v>
      </c>
      <c r="H502" s="6">
        <v>994.3</v>
      </c>
    </row>
    <row r="503" spans="1:8" x14ac:dyDescent="0.25">
      <c r="A503" t="s">
        <v>262</v>
      </c>
      <c r="B503" t="s">
        <v>263</v>
      </c>
      <c r="C503" t="s">
        <v>44</v>
      </c>
      <c r="D503">
        <v>1903</v>
      </c>
      <c r="E503">
        <v>2017</v>
      </c>
      <c r="F503" s="1">
        <v>43007</v>
      </c>
      <c r="G503" t="s">
        <v>308</v>
      </c>
      <c r="H503" s="6">
        <v>331.18</v>
      </c>
    </row>
    <row r="504" spans="1:8" x14ac:dyDescent="0.25">
      <c r="A504" t="s">
        <v>262</v>
      </c>
      <c r="B504" t="s">
        <v>263</v>
      </c>
      <c r="C504" t="s">
        <v>44</v>
      </c>
      <c r="D504">
        <v>1904</v>
      </c>
      <c r="E504">
        <v>2017</v>
      </c>
      <c r="F504" s="1">
        <v>43007</v>
      </c>
      <c r="G504" t="s">
        <v>271</v>
      </c>
      <c r="H504" s="6">
        <v>408</v>
      </c>
    </row>
    <row r="505" spans="1:8" x14ac:dyDescent="0.25">
      <c r="A505" t="s">
        <v>262</v>
      </c>
      <c r="B505" t="s">
        <v>263</v>
      </c>
      <c r="C505" t="s">
        <v>44</v>
      </c>
      <c r="D505">
        <v>1905</v>
      </c>
      <c r="E505">
        <v>2017</v>
      </c>
      <c r="F505" s="1">
        <v>43007</v>
      </c>
      <c r="G505" t="s">
        <v>285</v>
      </c>
      <c r="H505" s="6">
        <v>42.5</v>
      </c>
    </row>
    <row r="506" spans="1:8" x14ac:dyDescent="0.25">
      <c r="A506" t="s">
        <v>262</v>
      </c>
      <c r="B506" t="s">
        <v>263</v>
      </c>
      <c r="C506" t="s">
        <v>44</v>
      </c>
      <c r="D506">
        <v>1914</v>
      </c>
      <c r="E506">
        <v>2017</v>
      </c>
      <c r="F506" s="1">
        <v>43007</v>
      </c>
      <c r="G506" t="s">
        <v>314</v>
      </c>
      <c r="H506" s="6">
        <v>3000</v>
      </c>
    </row>
    <row r="507" spans="1:8" x14ac:dyDescent="0.25">
      <c r="A507" t="s">
        <v>262</v>
      </c>
      <c r="B507" t="s">
        <v>422</v>
      </c>
      <c r="F507" s="1"/>
      <c r="H507" s="6">
        <f>SUM(H382:H506)</f>
        <v>125615.69000000003</v>
      </c>
    </row>
    <row r="508" spans="1:8" x14ac:dyDescent="0.25">
      <c r="A508" t="s">
        <v>423</v>
      </c>
      <c r="B508" t="s">
        <v>424</v>
      </c>
      <c r="F508" s="1"/>
      <c r="H508" s="6">
        <f>SUM(H511+H534+H544)</f>
        <v>169948.77000000002</v>
      </c>
    </row>
    <row r="509" spans="1:8" x14ac:dyDescent="0.25">
      <c r="A509" t="s">
        <v>315</v>
      </c>
      <c r="B509" t="s">
        <v>316</v>
      </c>
      <c r="C509" t="s">
        <v>44</v>
      </c>
      <c r="D509">
        <v>1499</v>
      </c>
      <c r="E509">
        <v>2017</v>
      </c>
      <c r="F509" s="1">
        <v>42940</v>
      </c>
      <c r="G509" t="s">
        <v>17</v>
      </c>
      <c r="H509" s="6">
        <v>14</v>
      </c>
    </row>
    <row r="510" spans="1:8" x14ac:dyDescent="0.25">
      <c r="A510" t="s">
        <v>315</v>
      </c>
      <c r="B510" t="s">
        <v>316</v>
      </c>
      <c r="C510" t="s">
        <v>44</v>
      </c>
      <c r="D510">
        <v>1622</v>
      </c>
      <c r="E510">
        <v>2017</v>
      </c>
      <c r="F510" s="1">
        <v>42955</v>
      </c>
      <c r="G510" t="s">
        <v>32</v>
      </c>
      <c r="H510" s="6">
        <v>24497.4</v>
      </c>
    </row>
    <row r="511" spans="1:8" x14ac:dyDescent="0.25">
      <c r="A511" t="s">
        <v>315</v>
      </c>
      <c r="B511" t="s">
        <v>425</v>
      </c>
      <c r="F511" s="1"/>
      <c r="H511" s="6">
        <f>SUM(H509:H510)</f>
        <v>24511.4</v>
      </c>
    </row>
    <row r="512" spans="1:8" x14ac:dyDescent="0.25">
      <c r="A512" t="s">
        <v>426</v>
      </c>
      <c r="B512" t="s">
        <v>427</v>
      </c>
      <c r="F512" s="1"/>
    </row>
    <row r="513" spans="1:8" x14ac:dyDescent="0.25">
      <c r="A513" t="s">
        <v>317</v>
      </c>
      <c r="B513" t="s">
        <v>318</v>
      </c>
      <c r="C513" t="s">
        <v>44</v>
      </c>
      <c r="D513">
        <v>1385</v>
      </c>
      <c r="E513">
        <v>2017</v>
      </c>
      <c r="F513" s="1">
        <v>42926</v>
      </c>
      <c r="G513" t="s">
        <v>319</v>
      </c>
      <c r="H513" s="6">
        <v>5212.33</v>
      </c>
    </row>
    <row r="514" spans="1:8" x14ac:dyDescent="0.25">
      <c r="A514" t="s">
        <v>317</v>
      </c>
      <c r="B514" t="s">
        <v>318</v>
      </c>
      <c r="C514" t="s">
        <v>44</v>
      </c>
      <c r="D514">
        <v>1444</v>
      </c>
      <c r="E514">
        <v>2017</v>
      </c>
      <c r="F514" s="1">
        <v>42933</v>
      </c>
      <c r="G514" t="s">
        <v>40</v>
      </c>
      <c r="H514" s="6">
        <v>373.16</v>
      </c>
    </row>
    <row r="515" spans="1:8" x14ac:dyDescent="0.25">
      <c r="A515" t="s">
        <v>317</v>
      </c>
      <c r="B515" t="s">
        <v>318</v>
      </c>
      <c r="C515" t="s">
        <v>44</v>
      </c>
      <c r="D515">
        <v>1445</v>
      </c>
      <c r="E515">
        <v>2017</v>
      </c>
      <c r="F515" s="1">
        <v>42933</v>
      </c>
      <c r="G515" t="s">
        <v>40</v>
      </c>
      <c r="H515" s="6">
        <v>16</v>
      </c>
    </row>
    <row r="516" spans="1:8" x14ac:dyDescent="0.25">
      <c r="A516" t="s">
        <v>317</v>
      </c>
      <c r="B516" t="s">
        <v>318</v>
      </c>
      <c r="C516" t="s">
        <v>44</v>
      </c>
      <c r="D516">
        <v>1598</v>
      </c>
      <c r="E516">
        <v>2017</v>
      </c>
      <c r="F516" s="1">
        <v>42951</v>
      </c>
      <c r="G516" t="s">
        <v>13</v>
      </c>
      <c r="H516" s="6">
        <v>1021.5</v>
      </c>
    </row>
    <row r="517" spans="1:8" x14ac:dyDescent="0.25">
      <c r="A517" t="s">
        <v>317</v>
      </c>
      <c r="B517" t="s">
        <v>318</v>
      </c>
      <c r="C517" t="s">
        <v>44</v>
      </c>
      <c r="D517">
        <v>1599</v>
      </c>
      <c r="E517">
        <v>2017</v>
      </c>
      <c r="F517" s="1">
        <v>42951</v>
      </c>
      <c r="G517" t="s">
        <v>320</v>
      </c>
      <c r="H517" s="6">
        <v>247</v>
      </c>
    </row>
    <row r="518" spans="1:8" x14ac:dyDescent="0.25">
      <c r="A518" t="s">
        <v>317</v>
      </c>
      <c r="B518" t="s">
        <v>318</v>
      </c>
      <c r="C518" t="s">
        <v>44</v>
      </c>
      <c r="D518">
        <v>1617</v>
      </c>
      <c r="E518">
        <v>2017</v>
      </c>
      <c r="F518" s="1">
        <v>42954</v>
      </c>
      <c r="G518" t="s">
        <v>319</v>
      </c>
      <c r="H518" s="6">
        <v>200</v>
      </c>
    </row>
    <row r="519" spans="1:8" x14ac:dyDescent="0.25">
      <c r="A519" t="s">
        <v>317</v>
      </c>
      <c r="B519" t="s">
        <v>318</v>
      </c>
      <c r="C519" t="s">
        <v>44</v>
      </c>
      <c r="D519">
        <v>1684</v>
      </c>
      <c r="E519">
        <v>2017</v>
      </c>
      <c r="F519" s="1">
        <v>42969</v>
      </c>
      <c r="G519" t="s">
        <v>321</v>
      </c>
      <c r="H519" s="6">
        <v>9013</v>
      </c>
    </row>
    <row r="520" spans="1:8" x14ac:dyDescent="0.25">
      <c r="A520" t="s">
        <v>317</v>
      </c>
      <c r="B520" t="s">
        <v>318</v>
      </c>
      <c r="C520" t="s">
        <v>44</v>
      </c>
      <c r="D520">
        <v>1685</v>
      </c>
      <c r="E520">
        <v>2017</v>
      </c>
      <c r="F520" s="1">
        <v>42969</v>
      </c>
      <c r="G520" t="s">
        <v>321</v>
      </c>
      <c r="H520" s="6">
        <v>110</v>
      </c>
    </row>
    <row r="521" spans="1:8" x14ac:dyDescent="0.25">
      <c r="A521" t="s">
        <v>317</v>
      </c>
      <c r="B521" t="s">
        <v>318</v>
      </c>
      <c r="C521" t="s">
        <v>44</v>
      </c>
      <c r="D521">
        <v>1686</v>
      </c>
      <c r="E521">
        <v>2017</v>
      </c>
      <c r="F521" s="1">
        <v>42969</v>
      </c>
      <c r="G521" t="s">
        <v>322</v>
      </c>
      <c r="H521" s="6">
        <v>2026.44</v>
      </c>
    </row>
    <row r="522" spans="1:8" x14ac:dyDescent="0.25">
      <c r="A522" t="s">
        <v>317</v>
      </c>
      <c r="B522" t="s">
        <v>318</v>
      </c>
      <c r="C522" t="s">
        <v>44</v>
      </c>
      <c r="D522">
        <v>1687</v>
      </c>
      <c r="E522">
        <v>2017</v>
      </c>
      <c r="F522" s="1">
        <v>42969</v>
      </c>
      <c r="G522" t="s">
        <v>322</v>
      </c>
      <c r="H522" s="6">
        <v>1782</v>
      </c>
    </row>
    <row r="523" spans="1:8" x14ac:dyDescent="0.25">
      <c r="A523" t="s">
        <v>317</v>
      </c>
      <c r="B523" t="s">
        <v>318</v>
      </c>
      <c r="C523" t="s">
        <v>44</v>
      </c>
      <c r="D523">
        <v>1688</v>
      </c>
      <c r="E523">
        <v>2017</v>
      </c>
      <c r="F523" s="1">
        <v>42969</v>
      </c>
      <c r="G523" t="s">
        <v>322</v>
      </c>
      <c r="H523" s="6">
        <v>10697.5</v>
      </c>
    </row>
    <row r="524" spans="1:8" x14ac:dyDescent="0.25">
      <c r="A524" t="s">
        <v>317</v>
      </c>
      <c r="B524" t="s">
        <v>318</v>
      </c>
      <c r="C524" t="s">
        <v>44</v>
      </c>
      <c r="D524">
        <v>1689</v>
      </c>
      <c r="E524">
        <v>2017</v>
      </c>
      <c r="F524" s="1">
        <v>42969</v>
      </c>
      <c r="G524" t="s">
        <v>322</v>
      </c>
      <c r="H524" s="6">
        <v>230</v>
      </c>
    </row>
    <row r="525" spans="1:8" x14ac:dyDescent="0.25">
      <c r="A525" t="s">
        <v>317</v>
      </c>
      <c r="B525" t="s">
        <v>318</v>
      </c>
      <c r="C525" t="s">
        <v>44</v>
      </c>
      <c r="D525">
        <v>1690</v>
      </c>
      <c r="E525">
        <v>2017</v>
      </c>
      <c r="F525" s="1">
        <v>42969</v>
      </c>
      <c r="G525" t="s">
        <v>322</v>
      </c>
      <c r="H525" s="6">
        <v>1277.51</v>
      </c>
    </row>
    <row r="526" spans="1:8" x14ac:dyDescent="0.25">
      <c r="A526" t="s">
        <v>317</v>
      </c>
      <c r="B526" t="s">
        <v>318</v>
      </c>
      <c r="C526" t="s">
        <v>44</v>
      </c>
      <c r="D526">
        <v>1691</v>
      </c>
      <c r="E526">
        <v>2017</v>
      </c>
      <c r="F526" s="1">
        <v>42969</v>
      </c>
      <c r="G526" t="s">
        <v>322</v>
      </c>
      <c r="H526" s="6">
        <v>792</v>
      </c>
    </row>
    <row r="527" spans="1:8" x14ac:dyDescent="0.25">
      <c r="A527" t="s">
        <v>317</v>
      </c>
      <c r="B527" t="s">
        <v>318</v>
      </c>
      <c r="C527" t="s">
        <v>44</v>
      </c>
      <c r="D527">
        <v>1692</v>
      </c>
      <c r="E527">
        <v>2017</v>
      </c>
      <c r="F527" s="1">
        <v>42969</v>
      </c>
      <c r="G527" t="s">
        <v>322</v>
      </c>
      <c r="H527" s="6">
        <v>4101</v>
      </c>
    </row>
    <row r="528" spans="1:8" x14ac:dyDescent="0.25">
      <c r="A528" t="s">
        <v>317</v>
      </c>
      <c r="B528" t="s">
        <v>318</v>
      </c>
      <c r="C528" t="s">
        <v>44</v>
      </c>
      <c r="D528">
        <v>1693</v>
      </c>
      <c r="E528">
        <v>2017</v>
      </c>
      <c r="F528" s="1">
        <v>42969</v>
      </c>
      <c r="G528" t="s">
        <v>322</v>
      </c>
      <c r="H528" s="6">
        <v>99</v>
      </c>
    </row>
    <row r="529" spans="1:8" x14ac:dyDescent="0.25">
      <c r="A529" t="s">
        <v>317</v>
      </c>
      <c r="B529" t="s">
        <v>318</v>
      </c>
      <c r="C529" t="s">
        <v>44</v>
      </c>
      <c r="D529">
        <v>1699</v>
      </c>
      <c r="E529">
        <v>2017</v>
      </c>
      <c r="F529" s="1">
        <v>42969</v>
      </c>
      <c r="G529" t="s">
        <v>319</v>
      </c>
      <c r="H529" s="6">
        <v>5212.33</v>
      </c>
    </row>
    <row r="530" spans="1:8" x14ac:dyDescent="0.25">
      <c r="A530" t="s">
        <v>317</v>
      </c>
      <c r="B530" t="s">
        <v>318</v>
      </c>
      <c r="C530" t="s">
        <v>44</v>
      </c>
      <c r="D530">
        <v>1792</v>
      </c>
      <c r="E530">
        <v>2017</v>
      </c>
      <c r="F530" s="1">
        <v>42990</v>
      </c>
      <c r="G530" t="s">
        <v>323</v>
      </c>
      <c r="H530" s="6">
        <v>309</v>
      </c>
    </row>
    <row r="531" spans="1:8" x14ac:dyDescent="0.25">
      <c r="A531" t="s">
        <v>317</v>
      </c>
      <c r="B531" t="s">
        <v>318</v>
      </c>
      <c r="C531" t="s">
        <v>324</v>
      </c>
      <c r="D531">
        <v>3</v>
      </c>
      <c r="E531">
        <v>2017</v>
      </c>
      <c r="F531" s="1">
        <v>42933</v>
      </c>
      <c r="G531" t="s">
        <v>22</v>
      </c>
      <c r="H531" s="6">
        <v>6</v>
      </c>
    </row>
    <row r="532" spans="1:8" x14ac:dyDescent="0.25">
      <c r="A532" t="s">
        <v>317</v>
      </c>
      <c r="B532" t="s">
        <v>318</v>
      </c>
      <c r="C532" t="s">
        <v>325</v>
      </c>
      <c r="D532">
        <v>10</v>
      </c>
      <c r="E532">
        <v>2017</v>
      </c>
      <c r="F532" s="1">
        <v>42933</v>
      </c>
      <c r="G532" t="s">
        <v>22</v>
      </c>
      <c r="H532" s="6">
        <v>6</v>
      </c>
    </row>
    <row r="533" spans="1:8" x14ac:dyDescent="0.25">
      <c r="A533" t="s">
        <v>317</v>
      </c>
      <c r="B533" t="s">
        <v>318</v>
      </c>
      <c r="C533" t="s">
        <v>326</v>
      </c>
      <c r="D533">
        <v>6</v>
      </c>
      <c r="E533">
        <v>2017</v>
      </c>
      <c r="F533" s="1">
        <v>42933</v>
      </c>
      <c r="G533" t="s">
        <v>22</v>
      </c>
      <c r="H533" s="6">
        <v>6</v>
      </c>
    </row>
    <row r="534" spans="1:8" x14ac:dyDescent="0.25">
      <c r="A534" t="s">
        <v>428</v>
      </c>
      <c r="B534" t="s">
        <v>429</v>
      </c>
      <c r="F534" s="1"/>
      <c r="H534" s="6">
        <f>SUM(H513:H533)</f>
        <v>42737.770000000004</v>
      </c>
    </row>
    <row r="535" spans="1:8" x14ac:dyDescent="0.25">
      <c r="A535" t="s">
        <v>327</v>
      </c>
      <c r="B535" t="s">
        <v>328</v>
      </c>
      <c r="C535" t="s">
        <v>44</v>
      </c>
      <c r="D535">
        <v>1375</v>
      </c>
      <c r="E535">
        <v>2017</v>
      </c>
      <c r="F535" s="1">
        <v>42921</v>
      </c>
      <c r="G535" t="s">
        <v>329</v>
      </c>
      <c r="H535" s="6">
        <v>11616.77</v>
      </c>
    </row>
    <row r="536" spans="1:8" x14ac:dyDescent="0.25">
      <c r="A536" t="s">
        <v>327</v>
      </c>
      <c r="B536" t="s">
        <v>328</v>
      </c>
      <c r="C536" t="s">
        <v>44</v>
      </c>
      <c r="D536">
        <v>1384</v>
      </c>
      <c r="E536">
        <v>2017</v>
      </c>
      <c r="F536" s="1">
        <v>42926</v>
      </c>
      <c r="G536" t="s">
        <v>481</v>
      </c>
      <c r="H536" s="6">
        <v>1328</v>
      </c>
    </row>
    <row r="537" spans="1:8" x14ac:dyDescent="0.25">
      <c r="A537" t="s">
        <v>327</v>
      </c>
      <c r="B537" t="s">
        <v>328</v>
      </c>
      <c r="C537" t="s">
        <v>44</v>
      </c>
      <c r="D537">
        <v>1444</v>
      </c>
      <c r="E537">
        <v>2017</v>
      </c>
      <c r="F537" s="1">
        <v>42933</v>
      </c>
      <c r="G537" t="s">
        <v>40</v>
      </c>
      <c r="H537" s="6">
        <v>15.44</v>
      </c>
    </row>
    <row r="538" spans="1:8" x14ac:dyDescent="0.25">
      <c r="A538" t="s">
        <v>327</v>
      </c>
      <c r="B538" t="s">
        <v>328</v>
      </c>
      <c r="C538" t="s">
        <v>44</v>
      </c>
      <c r="D538">
        <v>1450</v>
      </c>
      <c r="E538">
        <v>2017</v>
      </c>
      <c r="F538" s="1">
        <v>42935</v>
      </c>
      <c r="G538" t="s">
        <v>27</v>
      </c>
      <c r="H538" s="6">
        <v>35</v>
      </c>
    </row>
    <row r="539" spans="1:8" x14ac:dyDescent="0.25">
      <c r="A539" t="s">
        <v>327</v>
      </c>
      <c r="B539" t="s">
        <v>328</v>
      </c>
      <c r="C539" t="s">
        <v>44</v>
      </c>
      <c r="D539">
        <v>1465</v>
      </c>
      <c r="E539">
        <v>2017</v>
      </c>
      <c r="F539" s="1">
        <v>42935</v>
      </c>
      <c r="G539" t="s">
        <v>32</v>
      </c>
      <c r="H539" s="6">
        <v>43771.519999999997</v>
      </c>
    </row>
    <row r="540" spans="1:8" x14ac:dyDescent="0.25">
      <c r="A540" t="s">
        <v>327</v>
      </c>
      <c r="B540" t="s">
        <v>328</v>
      </c>
      <c r="C540" t="s">
        <v>44</v>
      </c>
      <c r="D540">
        <v>1472</v>
      </c>
      <c r="E540">
        <v>2017</v>
      </c>
      <c r="F540" s="1">
        <v>42935</v>
      </c>
      <c r="G540" t="s">
        <v>32</v>
      </c>
      <c r="H540" s="6">
        <v>19874.46</v>
      </c>
    </row>
    <row r="541" spans="1:8" x14ac:dyDescent="0.25">
      <c r="A541" t="s">
        <v>327</v>
      </c>
      <c r="B541" t="s">
        <v>328</v>
      </c>
      <c r="C541" t="s">
        <v>44</v>
      </c>
      <c r="D541">
        <v>1728</v>
      </c>
      <c r="E541">
        <v>2017</v>
      </c>
      <c r="F541" s="1">
        <v>42971</v>
      </c>
      <c r="G541" t="s">
        <v>32</v>
      </c>
      <c r="H541" s="6">
        <v>12417.75</v>
      </c>
    </row>
    <row r="542" spans="1:8" x14ac:dyDescent="0.25">
      <c r="A542" t="s">
        <v>327</v>
      </c>
      <c r="B542" t="s">
        <v>328</v>
      </c>
      <c r="C542" t="s">
        <v>44</v>
      </c>
      <c r="D542">
        <v>1805</v>
      </c>
      <c r="E542">
        <v>2017</v>
      </c>
      <c r="F542" s="1">
        <v>42990</v>
      </c>
      <c r="G542" t="s">
        <v>399</v>
      </c>
      <c r="H542" s="6">
        <v>510</v>
      </c>
    </row>
    <row r="543" spans="1:8" x14ac:dyDescent="0.25">
      <c r="A543" t="s">
        <v>327</v>
      </c>
      <c r="B543" t="s">
        <v>328</v>
      </c>
      <c r="C543" t="s">
        <v>44</v>
      </c>
      <c r="D543">
        <v>1826</v>
      </c>
      <c r="E543">
        <v>2017</v>
      </c>
      <c r="F543" s="1">
        <v>42998</v>
      </c>
      <c r="G543" t="s">
        <v>32</v>
      </c>
      <c r="H543" s="6">
        <v>13130.66</v>
      </c>
    </row>
    <row r="544" spans="1:8" x14ac:dyDescent="0.25">
      <c r="A544" t="s">
        <v>327</v>
      </c>
      <c r="B544" t="s">
        <v>430</v>
      </c>
      <c r="F544" s="1"/>
      <c r="H544" s="6">
        <f>SUM(H535:H543)</f>
        <v>102699.6</v>
      </c>
    </row>
    <row r="545" spans="1:8" x14ac:dyDescent="0.25">
      <c r="A545" t="s">
        <v>431</v>
      </c>
      <c r="B545" t="s">
        <v>432</v>
      </c>
      <c r="F545" s="1"/>
      <c r="H545" s="6">
        <f>SUM(H548+H555)</f>
        <v>3769.95</v>
      </c>
    </row>
    <row r="546" spans="1:8" x14ac:dyDescent="0.25">
      <c r="A546" t="s">
        <v>433</v>
      </c>
      <c r="B546" t="s">
        <v>434</v>
      </c>
      <c r="F546" s="1"/>
    </row>
    <row r="547" spans="1:8" x14ac:dyDescent="0.25">
      <c r="A547" t="s">
        <v>330</v>
      </c>
      <c r="B547" t="s">
        <v>331</v>
      </c>
      <c r="C547" t="s">
        <v>44</v>
      </c>
      <c r="D547">
        <v>1464</v>
      </c>
      <c r="E547">
        <v>2017</v>
      </c>
      <c r="F547" s="1">
        <v>42935</v>
      </c>
      <c r="G547" t="s">
        <v>332</v>
      </c>
      <c r="H547" s="6">
        <v>1029.6099999999999</v>
      </c>
    </row>
    <row r="548" spans="1:8" x14ac:dyDescent="0.25">
      <c r="A548" t="s">
        <v>330</v>
      </c>
      <c r="B548" t="s">
        <v>435</v>
      </c>
      <c r="F548" s="1"/>
      <c r="H548" s="6">
        <f>SUM(H547)</f>
        <v>1029.6099999999999</v>
      </c>
    </row>
    <row r="549" spans="1:8" x14ac:dyDescent="0.25">
      <c r="A549" t="s">
        <v>333</v>
      </c>
      <c r="B549" t="s">
        <v>334</v>
      </c>
      <c r="C549" t="s">
        <v>44</v>
      </c>
      <c r="D549">
        <v>1371</v>
      </c>
      <c r="E549">
        <v>2017</v>
      </c>
      <c r="F549" s="1">
        <v>42919</v>
      </c>
      <c r="G549" t="s">
        <v>22</v>
      </c>
      <c r="H549" s="6">
        <v>1403</v>
      </c>
    </row>
    <row r="550" spans="1:8" x14ac:dyDescent="0.25">
      <c r="A550" t="s">
        <v>333</v>
      </c>
      <c r="B550" t="s">
        <v>334</v>
      </c>
      <c r="C550" t="s">
        <v>44</v>
      </c>
      <c r="D550">
        <v>1466</v>
      </c>
      <c r="E550">
        <v>2017</v>
      </c>
      <c r="F550" s="1">
        <v>42935</v>
      </c>
      <c r="G550" t="s">
        <v>22</v>
      </c>
      <c r="H550" s="6">
        <v>160</v>
      </c>
    </row>
    <row r="551" spans="1:8" x14ac:dyDescent="0.25">
      <c r="A551" t="s">
        <v>333</v>
      </c>
      <c r="B551" t="s">
        <v>334</v>
      </c>
      <c r="C551" t="s">
        <v>44</v>
      </c>
      <c r="D551">
        <v>1467</v>
      </c>
      <c r="E551">
        <v>2017</v>
      </c>
      <c r="F551" s="1">
        <v>42935</v>
      </c>
      <c r="G551" t="s">
        <v>22</v>
      </c>
      <c r="H551" s="6">
        <v>3</v>
      </c>
    </row>
    <row r="552" spans="1:8" x14ac:dyDescent="0.25">
      <c r="A552" t="s">
        <v>333</v>
      </c>
      <c r="B552" t="s">
        <v>334</v>
      </c>
      <c r="C552" t="s">
        <v>44</v>
      </c>
      <c r="D552">
        <v>1600</v>
      </c>
      <c r="E552">
        <v>2017</v>
      </c>
      <c r="F552" s="1">
        <v>42951</v>
      </c>
      <c r="G552" t="s">
        <v>22</v>
      </c>
      <c r="H552" s="6">
        <v>707.8</v>
      </c>
    </row>
    <row r="553" spans="1:8" x14ac:dyDescent="0.25">
      <c r="A553" t="s">
        <v>333</v>
      </c>
      <c r="B553" t="s">
        <v>334</v>
      </c>
      <c r="C553" t="s">
        <v>44</v>
      </c>
      <c r="D553">
        <v>1742</v>
      </c>
      <c r="E553">
        <v>2017</v>
      </c>
      <c r="F553" s="1">
        <v>42978</v>
      </c>
      <c r="G553" t="s">
        <v>19</v>
      </c>
      <c r="H553" s="6">
        <v>264.3</v>
      </c>
    </row>
    <row r="554" spans="1:8" x14ac:dyDescent="0.25">
      <c r="A554" t="s">
        <v>333</v>
      </c>
      <c r="B554" t="s">
        <v>334</v>
      </c>
      <c r="C554" t="s">
        <v>44</v>
      </c>
      <c r="D554">
        <v>1743</v>
      </c>
      <c r="E554">
        <v>2017</v>
      </c>
      <c r="F554" s="1">
        <v>42978</v>
      </c>
      <c r="G554" t="s">
        <v>19</v>
      </c>
      <c r="H554" s="6">
        <v>202.24</v>
      </c>
    </row>
    <row r="555" spans="1:8" x14ac:dyDescent="0.25">
      <c r="A555" t="s">
        <v>333</v>
      </c>
      <c r="B555" t="s">
        <v>436</v>
      </c>
      <c r="F555" s="1"/>
      <c r="H555" s="6">
        <f>SUM(H549:H554)</f>
        <v>2740.34</v>
      </c>
    </row>
    <row r="556" spans="1:8" x14ac:dyDescent="0.25">
      <c r="A556" t="s">
        <v>437</v>
      </c>
      <c r="B556" t="s">
        <v>438</v>
      </c>
      <c r="F556" s="1"/>
      <c r="H556" s="6">
        <f>SUM(H570)</f>
        <v>4855.6099999999988</v>
      </c>
    </row>
    <row r="557" spans="1:8" x14ac:dyDescent="0.25">
      <c r="A557" t="s">
        <v>439</v>
      </c>
      <c r="B557" t="s">
        <v>440</v>
      </c>
      <c r="F557" s="1"/>
    </row>
    <row r="558" spans="1:8" x14ac:dyDescent="0.25">
      <c r="A558" t="s">
        <v>441</v>
      </c>
      <c r="B558" t="s">
        <v>442</v>
      </c>
      <c r="F558" s="1"/>
    </row>
    <row r="559" spans="1:8" x14ac:dyDescent="0.25">
      <c r="A559" t="s">
        <v>335</v>
      </c>
      <c r="B559" t="s">
        <v>336</v>
      </c>
      <c r="C559" t="s">
        <v>44</v>
      </c>
      <c r="D559">
        <v>1594</v>
      </c>
      <c r="E559">
        <v>2017</v>
      </c>
      <c r="F559" s="1">
        <v>42951</v>
      </c>
      <c r="G559" t="s">
        <v>337</v>
      </c>
      <c r="H559" s="6">
        <v>278.43</v>
      </c>
    </row>
    <row r="560" spans="1:8" x14ac:dyDescent="0.25">
      <c r="A560" t="s">
        <v>335</v>
      </c>
      <c r="B560" t="s">
        <v>336</v>
      </c>
      <c r="C560" t="s">
        <v>44</v>
      </c>
      <c r="D560">
        <v>1595</v>
      </c>
      <c r="E560">
        <v>2017</v>
      </c>
      <c r="F560" s="1">
        <v>42951</v>
      </c>
      <c r="G560" t="s">
        <v>338</v>
      </c>
      <c r="H560" s="6">
        <v>402.99</v>
      </c>
    </row>
    <row r="561" spans="1:8" x14ac:dyDescent="0.25">
      <c r="A561" t="s">
        <v>335</v>
      </c>
      <c r="B561" t="s">
        <v>336</v>
      </c>
      <c r="C561" t="s">
        <v>44</v>
      </c>
      <c r="D561">
        <v>1597</v>
      </c>
      <c r="E561">
        <v>2017</v>
      </c>
      <c r="F561" s="1">
        <v>42951</v>
      </c>
      <c r="G561" t="s">
        <v>339</v>
      </c>
      <c r="H561" s="6">
        <v>372.39</v>
      </c>
    </row>
    <row r="562" spans="1:8" x14ac:dyDescent="0.25">
      <c r="A562" t="s">
        <v>335</v>
      </c>
      <c r="B562" t="s">
        <v>336</v>
      </c>
      <c r="C562" t="s">
        <v>44</v>
      </c>
      <c r="D562">
        <v>1601</v>
      </c>
      <c r="E562">
        <v>2017</v>
      </c>
      <c r="F562" s="1">
        <v>42951</v>
      </c>
      <c r="G562" t="s">
        <v>7</v>
      </c>
      <c r="H562" s="6">
        <v>135.63999999999999</v>
      </c>
    </row>
    <row r="563" spans="1:8" x14ac:dyDescent="0.25">
      <c r="A563" t="s">
        <v>335</v>
      </c>
      <c r="B563" t="s">
        <v>336</v>
      </c>
      <c r="C563" t="s">
        <v>44</v>
      </c>
      <c r="D563">
        <v>1602</v>
      </c>
      <c r="E563">
        <v>2017</v>
      </c>
      <c r="F563" s="1">
        <v>42951</v>
      </c>
      <c r="G563" t="s">
        <v>12</v>
      </c>
      <c r="H563" s="6">
        <v>806.48</v>
      </c>
    </row>
    <row r="564" spans="1:8" x14ac:dyDescent="0.25">
      <c r="A564" t="s">
        <v>335</v>
      </c>
      <c r="B564" t="s">
        <v>336</v>
      </c>
      <c r="C564" t="s">
        <v>44</v>
      </c>
      <c r="D564">
        <v>1616</v>
      </c>
      <c r="E564">
        <v>2017</v>
      </c>
      <c r="F564" s="1">
        <v>42954</v>
      </c>
      <c r="G564" t="s">
        <v>20</v>
      </c>
      <c r="H564" s="6">
        <v>1476.5</v>
      </c>
    </row>
    <row r="565" spans="1:8" x14ac:dyDescent="0.25">
      <c r="A565" t="s">
        <v>335</v>
      </c>
      <c r="B565" t="s">
        <v>336</v>
      </c>
      <c r="C565" t="s">
        <v>44</v>
      </c>
      <c r="D565">
        <v>1770</v>
      </c>
      <c r="E565">
        <v>2017</v>
      </c>
      <c r="F565" s="1">
        <v>42984</v>
      </c>
      <c r="G565" t="s">
        <v>340</v>
      </c>
      <c r="H565" s="6">
        <v>9.4499999999999993</v>
      </c>
    </row>
    <row r="566" spans="1:8" x14ac:dyDescent="0.25">
      <c r="A566" t="s">
        <v>335</v>
      </c>
      <c r="B566" t="s">
        <v>336</v>
      </c>
      <c r="C566" t="s">
        <v>44</v>
      </c>
      <c r="D566">
        <v>1817</v>
      </c>
      <c r="E566">
        <v>2017</v>
      </c>
      <c r="F566" s="1">
        <v>42996</v>
      </c>
      <c r="G566" t="s">
        <v>341</v>
      </c>
      <c r="H566" s="6">
        <v>1131.8499999999999</v>
      </c>
    </row>
    <row r="567" spans="1:8" x14ac:dyDescent="0.25">
      <c r="A567" t="s">
        <v>335</v>
      </c>
      <c r="B567" t="s">
        <v>336</v>
      </c>
      <c r="C567" t="s">
        <v>44</v>
      </c>
      <c r="D567">
        <v>1818</v>
      </c>
      <c r="E567">
        <v>2017</v>
      </c>
      <c r="F567" s="1">
        <v>42996</v>
      </c>
      <c r="G567" t="s">
        <v>10</v>
      </c>
      <c r="H567" s="6">
        <v>10.87</v>
      </c>
    </row>
    <row r="568" spans="1:8" x14ac:dyDescent="0.25">
      <c r="A568" t="s">
        <v>335</v>
      </c>
      <c r="B568" t="s">
        <v>336</v>
      </c>
      <c r="C568" t="s">
        <v>44</v>
      </c>
      <c r="D568">
        <v>1819</v>
      </c>
      <c r="E568">
        <v>2017</v>
      </c>
      <c r="F568" s="1">
        <v>42996</v>
      </c>
      <c r="G568" t="s">
        <v>11</v>
      </c>
      <c r="H568" s="6">
        <v>182.15</v>
      </c>
    </row>
    <row r="569" spans="1:8" x14ac:dyDescent="0.25">
      <c r="A569" t="s">
        <v>335</v>
      </c>
      <c r="B569" t="s">
        <v>336</v>
      </c>
      <c r="C569" t="s">
        <v>44</v>
      </c>
      <c r="D569">
        <v>1912</v>
      </c>
      <c r="E569">
        <v>2017</v>
      </c>
      <c r="F569" s="1">
        <v>43007</v>
      </c>
      <c r="G569" t="s">
        <v>400</v>
      </c>
      <c r="H569" s="6">
        <v>48.86</v>
      </c>
    </row>
    <row r="570" spans="1:8" x14ac:dyDescent="0.25">
      <c r="A570" t="s">
        <v>335</v>
      </c>
      <c r="B570" t="s">
        <v>443</v>
      </c>
      <c r="F570" s="1"/>
      <c r="H570" s="6">
        <f>SUM(H559:H569)</f>
        <v>4855.6099999999988</v>
      </c>
    </row>
    <row r="571" spans="1:8" x14ac:dyDescent="0.25">
      <c r="A571" t="s">
        <v>444</v>
      </c>
      <c r="B571" t="s">
        <v>445</v>
      </c>
      <c r="F571" s="1"/>
      <c r="H571" s="6">
        <f>SUM(H591+H593+H601+H605)</f>
        <v>586418.83000000007</v>
      </c>
    </row>
    <row r="572" spans="1:8" x14ac:dyDescent="0.25">
      <c r="A572" t="s">
        <v>446</v>
      </c>
      <c r="B572" t="s">
        <v>447</v>
      </c>
      <c r="F572" s="1"/>
    </row>
    <row r="573" spans="1:8" x14ac:dyDescent="0.25">
      <c r="A573" t="s">
        <v>448</v>
      </c>
      <c r="B573" t="s">
        <v>449</v>
      </c>
      <c r="F573" s="1"/>
    </row>
    <row r="574" spans="1:8" x14ac:dyDescent="0.25">
      <c r="A574" t="s">
        <v>342</v>
      </c>
      <c r="B574" t="s">
        <v>343</v>
      </c>
      <c r="C574" t="s">
        <v>44</v>
      </c>
      <c r="D574">
        <v>1383</v>
      </c>
      <c r="E574">
        <v>2017</v>
      </c>
      <c r="F574" s="1">
        <v>42922</v>
      </c>
      <c r="G574" t="s">
        <v>16</v>
      </c>
      <c r="H574" s="6">
        <v>74829.539999999994</v>
      </c>
    </row>
    <row r="575" spans="1:8" x14ac:dyDescent="0.25">
      <c r="A575" t="s">
        <v>342</v>
      </c>
      <c r="B575" t="s">
        <v>343</v>
      </c>
      <c r="C575" t="s">
        <v>44</v>
      </c>
      <c r="D575">
        <v>1822</v>
      </c>
      <c r="E575">
        <v>2017</v>
      </c>
      <c r="F575" s="1">
        <v>42997</v>
      </c>
      <c r="G575" t="s">
        <v>19</v>
      </c>
      <c r="H575" s="6">
        <v>38595.33</v>
      </c>
    </row>
    <row r="576" spans="1:8" x14ac:dyDescent="0.25">
      <c r="A576" t="s">
        <v>342</v>
      </c>
      <c r="B576" t="s">
        <v>343</v>
      </c>
      <c r="C576" t="s">
        <v>325</v>
      </c>
      <c r="D576">
        <v>11</v>
      </c>
      <c r="E576">
        <v>2017</v>
      </c>
      <c r="F576" s="1">
        <v>42936</v>
      </c>
      <c r="G576" t="s">
        <v>37</v>
      </c>
      <c r="H576" s="6">
        <v>8754.7199999999993</v>
      </c>
    </row>
    <row r="577" spans="1:8" x14ac:dyDescent="0.25">
      <c r="A577" t="s">
        <v>342</v>
      </c>
      <c r="B577" t="s">
        <v>343</v>
      </c>
      <c r="C577" t="s">
        <v>325</v>
      </c>
      <c r="D577">
        <v>13</v>
      </c>
      <c r="E577">
        <v>2017</v>
      </c>
      <c r="F577" s="1">
        <v>42998</v>
      </c>
      <c r="G577" t="s">
        <v>344</v>
      </c>
      <c r="H577" s="6">
        <v>1121.3900000000001</v>
      </c>
    </row>
    <row r="578" spans="1:8" x14ac:dyDescent="0.25">
      <c r="A578" t="s">
        <v>342</v>
      </c>
      <c r="B578" t="s">
        <v>343</v>
      </c>
      <c r="C578" t="s">
        <v>325</v>
      </c>
      <c r="D578">
        <v>14</v>
      </c>
      <c r="E578">
        <v>2017</v>
      </c>
      <c r="F578" s="1">
        <v>42998</v>
      </c>
      <c r="G578" t="s">
        <v>19</v>
      </c>
      <c r="H578" s="6">
        <v>14140.37</v>
      </c>
    </row>
    <row r="579" spans="1:8" x14ac:dyDescent="0.25">
      <c r="A579" t="s">
        <v>342</v>
      </c>
      <c r="B579" t="s">
        <v>343</v>
      </c>
      <c r="C579" t="s">
        <v>325</v>
      </c>
      <c r="D579">
        <v>15</v>
      </c>
      <c r="E579">
        <v>2017</v>
      </c>
      <c r="F579" s="1">
        <v>42998</v>
      </c>
      <c r="G579" t="s">
        <v>19</v>
      </c>
      <c r="H579" s="6">
        <v>69420.38</v>
      </c>
    </row>
    <row r="580" spans="1:8" x14ac:dyDescent="0.25">
      <c r="A580" t="s">
        <v>342</v>
      </c>
      <c r="B580" t="s">
        <v>343</v>
      </c>
      <c r="C580" t="s">
        <v>325</v>
      </c>
      <c r="D580">
        <v>16</v>
      </c>
      <c r="E580">
        <v>2017</v>
      </c>
      <c r="F580" s="1">
        <v>42998</v>
      </c>
      <c r="G580" t="s">
        <v>19</v>
      </c>
      <c r="H580" s="6">
        <v>70247.509999999995</v>
      </c>
    </row>
    <row r="581" spans="1:8" x14ac:dyDescent="0.25">
      <c r="A581" t="s">
        <v>342</v>
      </c>
      <c r="B581" t="s">
        <v>343</v>
      </c>
      <c r="C581" t="s">
        <v>325</v>
      </c>
      <c r="D581">
        <v>17</v>
      </c>
      <c r="E581">
        <v>2017</v>
      </c>
      <c r="F581" s="1">
        <v>42998</v>
      </c>
      <c r="G581" t="s">
        <v>19</v>
      </c>
      <c r="H581" s="6">
        <v>16000</v>
      </c>
    </row>
    <row r="582" spans="1:8" x14ac:dyDescent="0.25">
      <c r="A582" t="s">
        <v>342</v>
      </c>
      <c r="B582" t="s">
        <v>343</v>
      </c>
      <c r="C582" t="s">
        <v>326</v>
      </c>
      <c r="D582">
        <v>7</v>
      </c>
      <c r="E582">
        <v>2017</v>
      </c>
      <c r="F582" s="1">
        <v>42936</v>
      </c>
      <c r="G582" t="s">
        <v>15</v>
      </c>
      <c r="H582" s="6">
        <v>46572.78</v>
      </c>
    </row>
    <row r="583" spans="1:8" x14ac:dyDescent="0.25">
      <c r="A583" t="s">
        <v>342</v>
      </c>
      <c r="B583" t="s">
        <v>343</v>
      </c>
      <c r="C583" t="s">
        <v>326</v>
      </c>
      <c r="D583">
        <v>8</v>
      </c>
      <c r="E583">
        <v>2017</v>
      </c>
      <c r="F583" s="1">
        <v>42937</v>
      </c>
      <c r="G583" t="s">
        <v>35</v>
      </c>
      <c r="H583" s="6">
        <v>589.26</v>
      </c>
    </row>
    <row r="584" spans="1:8" x14ac:dyDescent="0.25">
      <c r="A584" t="s">
        <v>342</v>
      </c>
      <c r="B584" t="s">
        <v>343</v>
      </c>
      <c r="C584" t="s">
        <v>326</v>
      </c>
      <c r="D584">
        <v>9</v>
      </c>
      <c r="E584">
        <v>2017</v>
      </c>
      <c r="F584" s="1">
        <v>42982</v>
      </c>
      <c r="G584" t="s">
        <v>345</v>
      </c>
      <c r="H584" s="6">
        <v>21408.97</v>
      </c>
    </row>
    <row r="585" spans="1:8" x14ac:dyDescent="0.25">
      <c r="A585" t="s">
        <v>342</v>
      </c>
      <c r="B585" t="s">
        <v>343</v>
      </c>
      <c r="C585" t="s">
        <v>326</v>
      </c>
      <c r="D585">
        <v>10</v>
      </c>
      <c r="E585">
        <v>2017</v>
      </c>
      <c r="F585" s="1">
        <v>42982</v>
      </c>
      <c r="G585" t="s">
        <v>19</v>
      </c>
      <c r="H585" s="6">
        <v>90000</v>
      </c>
    </row>
    <row r="586" spans="1:8" x14ac:dyDescent="0.25">
      <c r="A586" t="s">
        <v>342</v>
      </c>
      <c r="B586" t="s">
        <v>343</v>
      </c>
      <c r="C586" t="s">
        <v>326</v>
      </c>
      <c r="D586">
        <v>11</v>
      </c>
      <c r="E586">
        <v>2017</v>
      </c>
      <c r="F586" s="1">
        <v>42997</v>
      </c>
      <c r="G586" t="s">
        <v>19</v>
      </c>
      <c r="H586" s="6">
        <v>19448</v>
      </c>
    </row>
    <row r="587" spans="1:8" x14ac:dyDescent="0.25">
      <c r="A587" t="s">
        <v>342</v>
      </c>
      <c r="B587" t="s">
        <v>343</v>
      </c>
      <c r="C587" t="s">
        <v>326</v>
      </c>
      <c r="D587">
        <v>12</v>
      </c>
      <c r="E587">
        <v>2017</v>
      </c>
      <c r="F587" s="1">
        <v>42997</v>
      </c>
      <c r="G587" t="s">
        <v>19</v>
      </c>
      <c r="H587" s="6">
        <v>4800</v>
      </c>
    </row>
    <row r="588" spans="1:8" x14ac:dyDescent="0.25">
      <c r="A588" t="s">
        <v>342</v>
      </c>
      <c r="B588" t="s">
        <v>343</v>
      </c>
      <c r="C588" t="s">
        <v>326</v>
      </c>
      <c r="D588">
        <v>13</v>
      </c>
      <c r="E588">
        <v>2017</v>
      </c>
      <c r="F588" s="1">
        <v>42997</v>
      </c>
      <c r="G588" t="s">
        <v>15</v>
      </c>
      <c r="H588" s="6">
        <v>41100</v>
      </c>
    </row>
    <row r="589" spans="1:8" x14ac:dyDescent="0.25">
      <c r="A589" t="s">
        <v>342</v>
      </c>
      <c r="B589" t="s">
        <v>343</v>
      </c>
      <c r="C589" t="s">
        <v>326</v>
      </c>
      <c r="D589">
        <v>14</v>
      </c>
      <c r="E589">
        <v>2017</v>
      </c>
      <c r="F589" s="1">
        <v>42997</v>
      </c>
      <c r="G589" t="s">
        <v>401</v>
      </c>
      <c r="H589" s="6">
        <v>30000</v>
      </c>
    </row>
    <row r="590" spans="1:8" x14ac:dyDescent="0.25">
      <c r="A590" t="s">
        <v>342</v>
      </c>
      <c r="B590" t="s">
        <v>343</v>
      </c>
      <c r="C590" t="s">
        <v>326</v>
      </c>
      <c r="D590">
        <v>16</v>
      </c>
      <c r="E590">
        <v>2017</v>
      </c>
      <c r="F590" s="1">
        <v>43005</v>
      </c>
      <c r="G590" t="s">
        <v>16</v>
      </c>
      <c r="H590" s="6">
        <v>27355.39</v>
      </c>
    </row>
    <row r="591" spans="1:8" x14ac:dyDescent="0.25">
      <c r="A591" t="s">
        <v>342</v>
      </c>
      <c r="B591" t="s">
        <v>451</v>
      </c>
      <c r="F591" s="1"/>
      <c r="H591" s="6">
        <f>SUM(H574:H590)</f>
        <v>574383.64</v>
      </c>
    </row>
    <row r="592" spans="1:8" x14ac:dyDescent="0.25">
      <c r="A592" t="s">
        <v>346</v>
      </c>
      <c r="B592" t="s">
        <v>347</v>
      </c>
      <c r="C592" t="s">
        <v>44</v>
      </c>
      <c r="D592">
        <v>1890</v>
      </c>
      <c r="E592">
        <v>2017</v>
      </c>
      <c r="F592" s="1">
        <v>43004</v>
      </c>
      <c r="G592" t="s">
        <v>348</v>
      </c>
      <c r="H592" s="6">
        <v>322.93</v>
      </c>
    </row>
    <row r="593" spans="1:8" x14ac:dyDescent="0.25">
      <c r="A593" t="s">
        <v>346</v>
      </c>
      <c r="B593" t="s">
        <v>450</v>
      </c>
      <c r="F593" s="1"/>
      <c r="H593" s="6">
        <f>SUM(H592)</f>
        <v>322.93</v>
      </c>
    </row>
    <row r="594" spans="1:8" x14ac:dyDescent="0.25">
      <c r="A594" t="s">
        <v>452</v>
      </c>
      <c r="B594" t="s">
        <v>453</v>
      </c>
      <c r="F594" s="1"/>
    </row>
    <row r="595" spans="1:8" x14ac:dyDescent="0.25">
      <c r="A595" t="s">
        <v>349</v>
      </c>
      <c r="B595" t="s">
        <v>350</v>
      </c>
      <c r="C595" t="s">
        <v>44</v>
      </c>
      <c r="D595">
        <v>1527</v>
      </c>
      <c r="E595">
        <v>2017</v>
      </c>
      <c r="F595" s="1">
        <v>42944</v>
      </c>
      <c r="G595" t="s">
        <v>185</v>
      </c>
      <c r="H595" s="6">
        <v>463.6</v>
      </c>
    </row>
    <row r="596" spans="1:8" x14ac:dyDescent="0.25">
      <c r="A596" t="s">
        <v>349</v>
      </c>
      <c r="B596" t="s">
        <v>350</v>
      </c>
      <c r="C596" t="s">
        <v>44</v>
      </c>
      <c r="D596">
        <v>1725</v>
      </c>
      <c r="E596">
        <v>2017</v>
      </c>
      <c r="F596" s="1">
        <v>42971</v>
      </c>
      <c r="G596" t="s">
        <v>351</v>
      </c>
      <c r="H596" s="6">
        <v>2440</v>
      </c>
    </row>
    <row r="597" spans="1:8" x14ac:dyDescent="0.25">
      <c r="A597" t="s">
        <v>349</v>
      </c>
      <c r="B597" t="s">
        <v>350</v>
      </c>
      <c r="C597" t="s">
        <v>44</v>
      </c>
      <c r="D597">
        <v>1738</v>
      </c>
      <c r="E597">
        <v>2017</v>
      </c>
      <c r="F597" s="1">
        <v>42977</v>
      </c>
      <c r="G597" t="s">
        <v>185</v>
      </c>
      <c r="H597" s="6">
        <v>182.38</v>
      </c>
    </row>
    <row r="598" spans="1:8" x14ac:dyDescent="0.25">
      <c r="A598" t="s">
        <v>349</v>
      </c>
      <c r="B598" t="s">
        <v>350</v>
      </c>
      <c r="C598" t="s">
        <v>44</v>
      </c>
      <c r="D598">
        <v>1746</v>
      </c>
      <c r="E598">
        <v>2017</v>
      </c>
      <c r="F598" s="1">
        <v>42982</v>
      </c>
      <c r="G598" t="s">
        <v>184</v>
      </c>
      <c r="H598" s="6">
        <v>43.23</v>
      </c>
    </row>
    <row r="599" spans="1:8" x14ac:dyDescent="0.25">
      <c r="A599" t="s">
        <v>349</v>
      </c>
      <c r="B599" t="s">
        <v>350</v>
      </c>
      <c r="C599" t="s">
        <v>44</v>
      </c>
      <c r="D599">
        <v>1747</v>
      </c>
      <c r="E599">
        <v>2017</v>
      </c>
      <c r="F599" s="1">
        <v>42982</v>
      </c>
      <c r="G599" t="s">
        <v>184</v>
      </c>
      <c r="H599" s="6">
        <v>52.51</v>
      </c>
    </row>
    <row r="600" spans="1:8" x14ac:dyDescent="0.25">
      <c r="A600" t="s">
        <v>349</v>
      </c>
      <c r="B600" t="s">
        <v>350</v>
      </c>
      <c r="C600" t="s">
        <v>44</v>
      </c>
      <c r="D600">
        <v>1809</v>
      </c>
      <c r="E600">
        <v>2017</v>
      </c>
      <c r="F600" s="1">
        <v>42993</v>
      </c>
      <c r="G600" t="s">
        <v>352</v>
      </c>
      <c r="H600" s="6">
        <v>170</v>
      </c>
    </row>
    <row r="601" spans="1:8" x14ac:dyDescent="0.25">
      <c r="A601" t="s">
        <v>349</v>
      </c>
      <c r="B601" t="s">
        <v>454</v>
      </c>
      <c r="F601" s="1"/>
      <c r="H601" s="6">
        <f>SUM(H595:H600)</f>
        <v>3351.7200000000003</v>
      </c>
    </row>
    <row r="602" spans="1:8" x14ac:dyDescent="0.25">
      <c r="A602" t="s">
        <v>455</v>
      </c>
      <c r="B602" t="s">
        <v>456</v>
      </c>
      <c r="F602" s="1"/>
    </row>
    <row r="603" spans="1:8" x14ac:dyDescent="0.25">
      <c r="A603" t="s">
        <v>353</v>
      </c>
      <c r="B603" t="s">
        <v>354</v>
      </c>
      <c r="C603" t="s">
        <v>44</v>
      </c>
      <c r="D603">
        <v>1885</v>
      </c>
      <c r="E603">
        <v>2017</v>
      </c>
      <c r="F603" s="1">
        <v>43004</v>
      </c>
      <c r="G603" t="s">
        <v>38</v>
      </c>
      <c r="H603" s="6">
        <v>5010.3599999999997</v>
      </c>
    </row>
    <row r="604" spans="1:8" x14ac:dyDescent="0.25">
      <c r="A604" t="s">
        <v>353</v>
      </c>
      <c r="B604" t="s">
        <v>354</v>
      </c>
      <c r="C604" t="s">
        <v>44</v>
      </c>
      <c r="D604">
        <v>1891</v>
      </c>
      <c r="E604">
        <v>2017</v>
      </c>
      <c r="F604" s="1">
        <v>43004</v>
      </c>
      <c r="G604" t="s">
        <v>348</v>
      </c>
      <c r="H604" s="6">
        <v>3350.18</v>
      </c>
    </row>
    <row r="605" spans="1:8" x14ac:dyDescent="0.25">
      <c r="A605" t="s">
        <v>353</v>
      </c>
      <c r="B605" t="s">
        <v>457</v>
      </c>
      <c r="F605" s="1"/>
      <c r="H605" s="6">
        <f>SUM(H603:H604)</f>
        <v>8360.5399999999991</v>
      </c>
    </row>
    <row r="606" spans="1:8" x14ac:dyDescent="0.25">
      <c r="A606" t="s">
        <v>458</v>
      </c>
      <c r="B606" t="s">
        <v>459</v>
      </c>
      <c r="F606" s="1"/>
    </row>
    <row r="607" spans="1:8" x14ac:dyDescent="0.25">
      <c r="A607" t="s">
        <v>460</v>
      </c>
      <c r="B607" t="s">
        <v>461</v>
      </c>
      <c r="F607" s="1"/>
      <c r="H607" s="6">
        <f>SUM(H609+H626+H628+H630)</f>
        <v>978898.37999999989</v>
      </c>
    </row>
    <row r="608" spans="1:8" x14ac:dyDescent="0.25">
      <c r="A608" t="s">
        <v>355</v>
      </c>
      <c r="B608" t="s">
        <v>356</v>
      </c>
      <c r="C608" t="s">
        <v>44</v>
      </c>
      <c r="D608">
        <v>1464</v>
      </c>
      <c r="E608">
        <v>2017</v>
      </c>
      <c r="F608" s="1">
        <v>42935</v>
      </c>
      <c r="G608" t="s">
        <v>332</v>
      </c>
      <c r="H608" s="6">
        <v>81909.56</v>
      </c>
    </row>
    <row r="609" spans="1:8" x14ac:dyDescent="0.25">
      <c r="A609" t="s">
        <v>355</v>
      </c>
      <c r="B609" t="s">
        <v>462</v>
      </c>
      <c r="F609" s="1"/>
      <c r="H609" s="6">
        <f>SUM(H608)</f>
        <v>81909.56</v>
      </c>
    </row>
    <row r="610" spans="1:8" x14ac:dyDescent="0.25">
      <c r="A610" t="s">
        <v>463</v>
      </c>
      <c r="B610" t="s">
        <v>464</v>
      </c>
      <c r="F610" s="1"/>
    </row>
    <row r="611" spans="1:8" x14ac:dyDescent="0.25">
      <c r="A611" t="s">
        <v>357</v>
      </c>
      <c r="B611" t="s">
        <v>358</v>
      </c>
      <c r="C611" t="s">
        <v>44</v>
      </c>
      <c r="D611">
        <v>1414</v>
      </c>
      <c r="E611">
        <v>2017</v>
      </c>
      <c r="F611" s="1">
        <v>42927</v>
      </c>
      <c r="G611" t="s">
        <v>9</v>
      </c>
      <c r="H611" s="6">
        <v>3926.44</v>
      </c>
    </row>
    <row r="612" spans="1:8" x14ac:dyDescent="0.25">
      <c r="A612" t="s">
        <v>357</v>
      </c>
      <c r="B612" t="s">
        <v>358</v>
      </c>
      <c r="C612" t="s">
        <v>44</v>
      </c>
      <c r="D612">
        <v>1446</v>
      </c>
      <c r="E612">
        <v>2017</v>
      </c>
      <c r="F612" s="1">
        <v>42935</v>
      </c>
      <c r="G612" t="s">
        <v>359</v>
      </c>
      <c r="H612" s="6">
        <v>3693.49</v>
      </c>
    </row>
    <row r="613" spans="1:8" x14ac:dyDescent="0.25">
      <c r="A613" t="s">
        <v>357</v>
      </c>
      <c r="B613" t="s">
        <v>358</v>
      </c>
      <c r="C613" t="s">
        <v>44</v>
      </c>
      <c r="D613">
        <v>1468</v>
      </c>
      <c r="E613">
        <v>2017</v>
      </c>
      <c r="F613" s="1">
        <v>42935</v>
      </c>
      <c r="G613" t="s">
        <v>360</v>
      </c>
      <c r="H613" s="6">
        <v>1311.23</v>
      </c>
    </row>
    <row r="614" spans="1:8" x14ac:dyDescent="0.25">
      <c r="A614" t="s">
        <v>357</v>
      </c>
      <c r="B614" t="s">
        <v>358</v>
      </c>
      <c r="C614" t="s">
        <v>44</v>
      </c>
      <c r="D614">
        <v>1495</v>
      </c>
      <c r="E614">
        <v>2017</v>
      </c>
      <c r="F614" s="1">
        <v>42937</v>
      </c>
      <c r="G614" t="s">
        <v>45</v>
      </c>
      <c r="H614" s="6">
        <v>523.54999999999995</v>
      </c>
    </row>
    <row r="615" spans="1:8" x14ac:dyDescent="0.25">
      <c r="A615" t="s">
        <v>357</v>
      </c>
      <c r="B615" t="s">
        <v>358</v>
      </c>
      <c r="C615" t="s">
        <v>44</v>
      </c>
      <c r="D615">
        <v>1498</v>
      </c>
      <c r="E615">
        <v>2017</v>
      </c>
      <c r="F615" s="1">
        <v>42940</v>
      </c>
      <c r="G615" t="s">
        <v>24</v>
      </c>
      <c r="H615" s="6">
        <v>5400</v>
      </c>
    </row>
    <row r="616" spans="1:8" x14ac:dyDescent="0.25">
      <c r="A616" t="s">
        <v>357</v>
      </c>
      <c r="B616" t="s">
        <v>358</v>
      </c>
      <c r="C616" t="s">
        <v>44</v>
      </c>
      <c r="D616">
        <v>1648</v>
      </c>
      <c r="E616">
        <v>2017</v>
      </c>
      <c r="F616" s="1">
        <v>42964</v>
      </c>
      <c r="G616" t="s">
        <v>23</v>
      </c>
      <c r="H616" s="6">
        <v>553.25</v>
      </c>
    </row>
    <row r="617" spans="1:8" x14ac:dyDescent="0.25">
      <c r="A617" t="s">
        <v>357</v>
      </c>
      <c r="B617" t="s">
        <v>358</v>
      </c>
      <c r="C617" t="s">
        <v>44</v>
      </c>
      <c r="D617">
        <v>1672</v>
      </c>
      <c r="E617">
        <v>2017</v>
      </c>
      <c r="F617" s="1">
        <v>42969</v>
      </c>
      <c r="G617" t="s">
        <v>361</v>
      </c>
      <c r="H617" s="6">
        <v>114</v>
      </c>
    </row>
    <row r="618" spans="1:8" x14ac:dyDescent="0.25">
      <c r="A618" t="s">
        <v>357</v>
      </c>
      <c r="B618" t="s">
        <v>358</v>
      </c>
      <c r="C618" t="s">
        <v>44</v>
      </c>
      <c r="D618">
        <v>1704</v>
      </c>
      <c r="E618">
        <v>2017</v>
      </c>
      <c r="F618" s="1">
        <v>42969</v>
      </c>
      <c r="G618" t="s">
        <v>34</v>
      </c>
      <c r="H618" s="6">
        <v>83.4</v>
      </c>
    </row>
    <row r="619" spans="1:8" x14ac:dyDescent="0.25">
      <c r="A619" t="s">
        <v>357</v>
      </c>
      <c r="B619" t="s">
        <v>358</v>
      </c>
      <c r="C619" t="s">
        <v>44</v>
      </c>
      <c r="D619">
        <v>1741</v>
      </c>
      <c r="E619">
        <v>2017</v>
      </c>
      <c r="F619" s="1">
        <v>42977</v>
      </c>
      <c r="G619" t="s">
        <v>21</v>
      </c>
      <c r="H619" s="6">
        <v>476</v>
      </c>
    </row>
    <row r="620" spans="1:8" x14ac:dyDescent="0.25">
      <c r="A620" t="s">
        <v>357</v>
      </c>
      <c r="B620" t="s">
        <v>358</v>
      </c>
      <c r="C620" t="s">
        <v>44</v>
      </c>
      <c r="D620">
        <v>1791</v>
      </c>
      <c r="E620">
        <v>2017</v>
      </c>
      <c r="F620" s="1">
        <v>42990</v>
      </c>
      <c r="G620" t="s">
        <v>19</v>
      </c>
      <c r="H620" s="6">
        <v>66571</v>
      </c>
    </row>
    <row r="621" spans="1:8" x14ac:dyDescent="0.25">
      <c r="A621" t="s">
        <v>357</v>
      </c>
      <c r="B621" t="s">
        <v>358</v>
      </c>
      <c r="C621" t="s">
        <v>44</v>
      </c>
      <c r="D621">
        <v>1806</v>
      </c>
      <c r="E621">
        <v>2017</v>
      </c>
      <c r="F621" s="1">
        <v>42991</v>
      </c>
      <c r="G621" t="s">
        <v>31</v>
      </c>
      <c r="H621" s="6">
        <v>5000</v>
      </c>
    </row>
    <row r="622" spans="1:8" x14ac:dyDescent="0.25">
      <c r="A622" t="s">
        <v>357</v>
      </c>
      <c r="B622" t="s">
        <v>358</v>
      </c>
      <c r="C622" t="s">
        <v>44</v>
      </c>
      <c r="D622">
        <v>1807</v>
      </c>
      <c r="E622">
        <v>2017</v>
      </c>
      <c r="F622" s="1">
        <v>42991</v>
      </c>
      <c r="G622" t="s">
        <v>14</v>
      </c>
      <c r="H622" s="6">
        <v>6370</v>
      </c>
    </row>
    <row r="623" spans="1:8" x14ac:dyDescent="0.25">
      <c r="A623" t="s">
        <v>357</v>
      </c>
      <c r="B623" t="s">
        <v>358</v>
      </c>
      <c r="C623" t="s">
        <v>44</v>
      </c>
      <c r="D623">
        <v>1824</v>
      </c>
      <c r="E623">
        <v>2017</v>
      </c>
      <c r="F623" s="1">
        <v>42997</v>
      </c>
      <c r="G623" t="s">
        <v>19</v>
      </c>
      <c r="H623" s="6">
        <v>66496</v>
      </c>
    </row>
    <row r="624" spans="1:8" x14ac:dyDescent="0.25">
      <c r="A624" t="s">
        <v>357</v>
      </c>
      <c r="B624" t="s">
        <v>358</v>
      </c>
      <c r="C624" t="s">
        <v>44</v>
      </c>
      <c r="D624">
        <v>1897</v>
      </c>
      <c r="E624">
        <v>2017</v>
      </c>
      <c r="F624" s="1">
        <v>43004</v>
      </c>
      <c r="G624" t="s">
        <v>57</v>
      </c>
      <c r="H624" s="6">
        <v>87.96</v>
      </c>
    </row>
    <row r="625" spans="1:8" x14ac:dyDescent="0.25">
      <c r="A625" t="s">
        <v>357</v>
      </c>
      <c r="B625" t="s">
        <v>358</v>
      </c>
      <c r="C625" t="s">
        <v>44</v>
      </c>
      <c r="D625">
        <v>1913</v>
      </c>
      <c r="E625">
        <v>2017</v>
      </c>
      <c r="F625" s="1">
        <v>43007</v>
      </c>
      <c r="G625" t="s">
        <v>28</v>
      </c>
      <c r="H625" s="6">
        <v>806.87</v>
      </c>
    </row>
    <row r="626" spans="1:8" x14ac:dyDescent="0.25">
      <c r="A626" t="s">
        <v>357</v>
      </c>
      <c r="B626" t="s">
        <v>465</v>
      </c>
      <c r="F626" s="1"/>
      <c r="H626" s="6">
        <f>SUM(H611:H625)</f>
        <v>161413.18999999997</v>
      </c>
    </row>
    <row r="627" spans="1:8" x14ac:dyDescent="0.25">
      <c r="A627" t="s">
        <v>362</v>
      </c>
      <c r="B627" t="s">
        <v>363</v>
      </c>
      <c r="C627" t="s">
        <v>44</v>
      </c>
      <c r="D627">
        <v>1418</v>
      </c>
      <c r="E627">
        <v>2017</v>
      </c>
      <c r="F627" s="1">
        <v>42930</v>
      </c>
      <c r="G627" t="s">
        <v>480</v>
      </c>
      <c r="H627" s="6">
        <v>482885.33</v>
      </c>
    </row>
    <row r="628" spans="1:8" x14ac:dyDescent="0.25">
      <c r="A628" t="s">
        <v>362</v>
      </c>
      <c r="B628" t="s">
        <v>466</v>
      </c>
      <c r="F628" s="1"/>
      <c r="H628" s="6">
        <f>SUM(H627)</f>
        <v>482885.33</v>
      </c>
    </row>
    <row r="629" spans="1:8" x14ac:dyDescent="0.25">
      <c r="A629" t="s">
        <v>364</v>
      </c>
      <c r="B629" t="s">
        <v>365</v>
      </c>
      <c r="C629" t="s">
        <v>44</v>
      </c>
      <c r="D629">
        <v>1418</v>
      </c>
      <c r="E629">
        <v>2017</v>
      </c>
      <c r="F629" s="1">
        <v>42930</v>
      </c>
      <c r="G629" t="s">
        <v>480</v>
      </c>
      <c r="H629" s="6">
        <v>252690.3</v>
      </c>
    </row>
    <row r="630" spans="1:8" x14ac:dyDescent="0.25">
      <c r="A630" t="s">
        <v>364</v>
      </c>
      <c r="B630" t="s">
        <v>467</v>
      </c>
      <c r="F630" s="1"/>
      <c r="H630" s="6">
        <f>SUM(H629)</f>
        <v>252690.3</v>
      </c>
    </row>
    <row r="631" spans="1:8" x14ac:dyDescent="0.25">
      <c r="A631" t="s">
        <v>468</v>
      </c>
      <c r="B631" t="s">
        <v>469</v>
      </c>
      <c r="F631" s="1"/>
      <c r="H631" s="6">
        <f>SUM(H641+H658+H693+H695+H698+H704)</f>
        <v>220729.66</v>
      </c>
    </row>
    <row r="632" spans="1:8" x14ac:dyDescent="0.25">
      <c r="A632" t="s">
        <v>366</v>
      </c>
      <c r="B632" t="s">
        <v>367</v>
      </c>
      <c r="C632" t="s">
        <v>44</v>
      </c>
      <c r="D632">
        <v>1451</v>
      </c>
      <c r="E632">
        <v>2017</v>
      </c>
      <c r="F632" s="1">
        <v>42935</v>
      </c>
      <c r="G632" t="s">
        <v>32</v>
      </c>
      <c r="H632" s="6">
        <v>94334.97</v>
      </c>
    </row>
    <row r="633" spans="1:8" x14ac:dyDescent="0.25">
      <c r="A633" t="s">
        <v>366</v>
      </c>
      <c r="B633" t="s">
        <v>367</v>
      </c>
      <c r="C633" t="s">
        <v>44</v>
      </c>
      <c r="D633">
        <v>1452</v>
      </c>
      <c r="E633">
        <v>2017</v>
      </c>
      <c r="F633" s="1">
        <v>42935</v>
      </c>
      <c r="G633" t="s">
        <v>368</v>
      </c>
      <c r="H633" s="6">
        <v>2417.11</v>
      </c>
    </row>
    <row r="634" spans="1:8" x14ac:dyDescent="0.25">
      <c r="A634" t="s">
        <v>366</v>
      </c>
      <c r="B634" t="s">
        <v>367</v>
      </c>
      <c r="C634" t="s">
        <v>44</v>
      </c>
      <c r="D634">
        <v>1453</v>
      </c>
      <c r="E634">
        <v>2017</v>
      </c>
      <c r="F634" s="1">
        <v>42935</v>
      </c>
      <c r="G634" t="s">
        <v>369</v>
      </c>
      <c r="H634" s="6">
        <v>1321.68</v>
      </c>
    </row>
    <row r="635" spans="1:8" x14ac:dyDescent="0.25">
      <c r="A635" t="s">
        <v>366</v>
      </c>
      <c r="B635" t="s">
        <v>367</v>
      </c>
      <c r="C635" t="s">
        <v>44</v>
      </c>
      <c r="D635">
        <v>1700</v>
      </c>
      <c r="E635">
        <v>2017</v>
      </c>
      <c r="F635" s="1">
        <v>42969</v>
      </c>
      <c r="G635" t="s">
        <v>368</v>
      </c>
      <c r="H635" s="6">
        <v>2188.21</v>
      </c>
    </row>
    <row r="636" spans="1:8" x14ac:dyDescent="0.25">
      <c r="A636" t="s">
        <v>366</v>
      </c>
      <c r="B636" t="s">
        <v>367</v>
      </c>
      <c r="C636" t="s">
        <v>44</v>
      </c>
      <c r="D636">
        <v>1701</v>
      </c>
      <c r="E636">
        <v>2017</v>
      </c>
      <c r="F636" s="1">
        <v>42969</v>
      </c>
      <c r="G636" t="s">
        <v>368</v>
      </c>
      <c r="H636" s="6">
        <v>459.03</v>
      </c>
    </row>
    <row r="637" spans="1:8" x14ac:dyDescent="0.25">
      <c r="A637" t="s">
        <v>366</v>
      </c>
      <c r="B637" t="s">
        <v>367</v>
      </c>
      <c r="C637" t="s">
        <v>44</v>
      </c>
      <c r="D637">
        <v>1702</v>
      </c>
      <c r="E637">
        <v>2017</v>
      </c>
      <c r="F637" s="1">
        <v>42969</v>
      </c>
      <c r="G637" t="s">
        <v>369</v>
      </c>
      <c r="H637" s="6">
        <v>1355.27</v>
      </c>
    </row>
    <row r="638" spans="1:8" x14ac:dyDescent="0.25">
      <c r="A638" t="s">
        <v>366</v>
      </c>
      <c r="B638" t="s">
        <v>367</v>
      </c>
      <c r="C638" t="s">
        <v>44</v>
      </c>
      <c r="D638">
        <v>1887</v>
      </c>
      <c r="E638">
        <v>2017</v>
      </c>
      <c r="F638" s="1">
        <v>43004</v>
      </c>
      <c r="G638" t="s">
        <v>32</v>
      </c>
      <c r="H638" s="6">
        <v>8366.83</v>
      </c>
    </row>
    <row r="639" spans="1:8" x14ac:dyDescent="0.25">
      <c r="A639" t="s">
        <v>366</v>
      </c>
      <c r="B639" t="s">
        <v>367</v>
      </c>
      <c r="C639" t="s">
        <v>44</v>
      </c>
      <c r="D639">
        <v>1888</v>
      </c>
      <c r="E639">
        <v>2017</v>
      </c>
      <c r="F639" s="1">
        <v>43004</v>
      </c>
      <c r="G639" t="s">
        <v>370</v>
      </c>
      <c r="H639" s="6">
        <v>2314.4</v>
      </c>
    </row>
    <row r="640" spans="1:8" x14ac:dyDescent="0.25">
      <c r="A640" t="s">
        <v>366</v>
      </c>
      <c r="B640" t="s">
        <v>367</v>
      </c>
      <c r="C640" t="s">
        <v>44</v>
      </c>
      <c r="D640">
        <v>1889</v>
      </c>
      <c r="E640">
        <v>2017</v>
      </c>
      <c r="F640" s="1">
        <v>43004</v>
      </c>
      <c r="G640" t="s">
        <v>369</v>
      </c>
      <c r="H640" s="6">
        <v>1283.45</v>
      </c>
    </row>
    <row r="641" spans="1:8" x14ac:dyDescent="0.25">
      <c r="A641" t="s">
        <v>366</v>
      </c>
      <c r="B641" t="s">
        <v>470</v>
      </c>
      <c r="F641" s="1"/>
      <c r="H641" s="6">
        <f>SUM(H632:H640)</f>
        <v>114040.95</v>
      </c>
    </row>
    <row r="642" spans="1:8" x14ac:dyDescent="0.25">
      <c r="A642" t="s">
        <v>371</v>
      </c>
      <c r="B642" t="s">
        <v>372</v>
      </c>
      <c r="C642" t="s">
        <v>44</v>
      </c>
      <c r="D642">
        <v>1454</v>
      </c>
      <c r="E642">
        <v>2017</v>
      </c>
      <c r="F642" s="1">
        <v>42935</v>
      </c>
      <c r="G642" t="s">
        <v>33</v>
      </c>
      <c r="H642" s="6">
        <v>968.68</v>
      </c>
    </row>
    <row r="643" spans="1:8" x14ac:dyDescent="0.25">
      <c r="A643" t="s">
        <v>371</v>
      </c>
      <c r="B643" t="s">
        <v>372</v>
      </c>
      <c r="C643" t="s">
        <v>44</v>
      </c>
      <c r="D643">
        <v>1457</v>
      </c>
      <c r="E643">
        <v>2017</v>
      </c>
      <c r="F643" s="1">
        <v>42935</v>
      </c>
      <c r="G643" t="s">
        <v>49</v>
      </c>
      <c r="H643" s="6">
        <v>30733</v>
      </c>
    </row>
    <row r="644" spans="1:8" x14ac:dyDescent="0.25">
      <c r="A644" t="s">
        <v>371</v>
      </c>
      <c r="B644" t="s">
        <v>372</v>
      </c>
      <c r="C644" t="s">
        <v>44</v>
      </c>
      <c r="D644">
        <v>1460</v>
      </c>
      <c r="E644">
        <v>2017</v>
      </c>
      <c r="F644" s="1">
        <v>42935</v>
      </c>
      <c r="G644" t="s">
        <v>50</v>
      </c>
      <c r="H644" s="6">
        <v>91.39</v>
      </c>
    </row>
    <row r="645" spans="1:8" x14ac:dyDescent="0.25">
      <c r="A645" t="s">
        <v>371</v>
      </c>
      <c r="B645" t="s">
        <v>372</v>
      </c>
      <c r="C645" t="s">
        <v>44</v>
      </c>
      <c r="D645">
        <v>1462</v>
      </c>
      <c r="E645">
        <v>2017</v>
      </c>
      <c r="F645" s="1">
        <v>42935</v>
      </c>
      <c r="G645" t="s">
        <v>373</v>
      </c>
      <c r="H645" s="6">
        <v>1200.23</v>
      </c>
    </row>
    <row r="646" spans="1:8" x14ac:dyDescent="0.25">
      <c r="A646" t="s">
        <v>371</v>
      </c>
      <c r="B646" t="s">
        <v>372</v>
      </c>
      <c r="C646" t="s">
        <v>44</v>
      </c>
      <c r="D646">
        <v>1495</v>
      </c>
      <c r="E646">
        <v>2017</v>
      </c>
      <c r="F646" s="1">
        <v>42937</v>
      </c>
      <c r="G646" t="s">
        <v>45</v>
      </c>
      <c r="H646" s="6">
        <v>2553.1799999999998</v>
      </c>
    </row>
    <row r="647" spans="1:8" x14ac:dyDescent="0.25">
      <c r="A647" t="s">
        <v>371</v>
      </c>
      <c r="B647" t="s">
        <v>372</v>
      </c>
      <c r="C647" t="s">
        <v>44</v>
      </c>
      <c r="D647">
        <v>1648</v>
      </c>
      <c r="E647">
        <v>2017</v>
      </c>
      <c r="F647" s="1">
        <v>42964</v>
      </c>
      <c r="G647" t="s">
        <v>23</v>
      </c>
      <c r="H647" s="6">
        <v>2553.1799999999998</v>
      </c>
    </row>
    <row r="648" spans="1:8" x14ac:dyDescent="0.25">
      <c r="A648" t="s">
        <v>371</v>
      </c>
      <c r="B648" t="s">
        <v>372</v>
      </c>
      <c r="C648" t="s">
        <v>44</v>
      </c>
      <c r="D648">
        <v>1704</v>
      </c>
      <c r="E648">
        <v>2017</v>
      </c>
      <c r="F648" s="1">
        <v>42969</v>
      </c>
      <c r="G648" t="s">
        <v>34</v>
      </c>
      <c r="H648" s="6">
        <v>701.53</v>
      </c>
    </row>
    <row r="649" spans="1:8" x14ac:dyDescent="0.25">
      <c r="A649" t="s">
        <v>371</v>
      </c>
      <c r="B649" t="s">
        <v>372</v>
      </c>
      <c r="C649" t="s">
        <v>44</v>
      </c>
      <c r="D649">
        <v>1705</v>
      </c>
      <c r="E649">
        <v>2017</v>
      </c>
      <c r="F649" s="1">
        <v>42969</v>
      </c>
      <c r="G649" t="s">
        <v>50</v>
      </c>
      <c r="H649" s="6">
        <v>49.22</v>
      </c>
    </row>
    <row r="650" spans="1:8" x14ac:dyDescent="0.25">
      <c r="A650" t="s">
        <v>371</v>
      </c>
      <c r="B650" t="s">
        <v>372</v>
      </c>
      <c r="C650" t="s">
        <v>44</v>
      </c>
      <c r="D650">
        <v>1707</v>
      </c>
      <c r="E650">
        <v>2017</v>
      </c>
      <c r="F650" s="1">
        <v>42969</v>
      </c>
      <c r="G650" t="s">
        <v>49</v>
      </c>
      <c r="H650" s="6">
        <v>16154.61</v>
      </c>
    </row>
    <row r="651" spans="1:8" x14ac:dyDescent="0.25">
      <c r="A651" t="s">
        <v>371</v>
      </c>
      <c r="B651" t="s">
        <v>372</v>
      </c>
      <c r="C651" t="s">
        <v>44</v>
      </c>
      <c r="D651">
        <v>1708</v>
      </c>
      <c r="E651">
        <v>2017</v>
      </c>
      <c r="F651" s="1">
        <v>42969</v>
      </c>
      <c r="G651" t="s">
        <v>374</v>
      </c>
      <c r="H651" s="6">
        <v>646.95000000000005</v>
      </c>
    </row>
    <row r="652" spans="1:8" x14ac:dyDescent="0.25">
      <c r="A652" t="s">
        <v>371</v>
      </c>
      <c r="B652" t="s">
        <v>372</v>
      </c>
      <c r="C652" t="s">
        <v>44</v>
      </c>
      <c r="D652">
        <v>1834</v>
      </c>
      <c r="E652">
        <v>2017</v>
      </c>
      <c r="F652" s="1">
        <v>43000</v>
      </c>
      <c r="G652" t="s">
        <v>23</v>
      </c>
      <c r="H652" s="6">
        <v>2553.1799999999998</v>
      </c>
    </row>
    <row r="653" spans="1:8" x14ac:dyDescent="0.25">
      <c r="A653" t="s">
        <v>371</v>
      </c>
      <c r="B653" t="s">
        <v>372</v>
      </c>
      <c r="C653" t="s">
        <v>44</v>
      </c>
      <c r="D653">
        <v>1874</v>
      </c>
      <c r="E653">
        <v>2017</v>
      </c>
      <c r="F653" s="1">
        <v>43004</v>
      </c>
      <c r="G653" t="s">
        <v>55</v>
      </c>
      <c r="H653" s="6">
        <v>118.46</v>
      </c>
    </row>
    <row r="654" spans="1:8" x14ac:dyDescent="0.25">
      <c r="A654" t="s">
        <v>371</v>
      </c>
      <c r="B654" t="s">
        <v>372</v>
      </c>
      <c r="C654" t="s">
        <v>44</v>
      </c>
      <c r="D654">
        <v>1892</v>
      </c>
      <c r="E654">
        <v>2017</v>
      </c>
      <c r="F654" s="1">
        <v>43004</v>
      </c>
      <c r="G654" t="s">
        <v>50</v>
      </c>
      <c r="H654" s="6">
        <v>47.91</v>
      </c>
    </row>
    <row r="655" spans="1:8" x14ac:dyDescent="0.25">
      <c r="A655" t="s">
        <v>371</v>
      </c>
      <c r="B655" t="s">
        <v>372</v>
      </c>
      <c r="C655" t="s">
        <v>44</v>
      </c>
      <c r="D655">
        <v>1893</v>
      </c>
      <c r="E655">
        <v>2017</v>
      </c>
      <c r="F655" s="1">
        <v>43004</v>
      </c>
      <c r="G655" t="s">
        <v>49</v>
      </c>
      <c r="H655" s="6">
        <v>15732.49</v>
      </c>
    </row>
    <row r="656" spans="1:8" x14ac:dyDescent="0.25">
      <c r="A656" t="s">
        <v>371</v>
      </c>
      <c r="B656" t="s">
        <v>372</v>
      </c>
      <c r="C656" t="s">
        <v>44</v>
      </c>
      <c r="D656">
        <v>1896</v>
      </c>
      <c r="E656">
        <v>2017</v>
      </c>
      <c r="F656" s="1">
        <v>43004</v>
      </c>
      <c r="G656" t="s">
        <v>373</v>
      </c>
      <c r="H656" s="6">
        <v>629.84</v>
      </c>
    </row>
    <row r="657" spans="1:8" x14ac:dyDescent="0.25">
      <c r="A657" t="s">
        <v>371</v>
      </c>
      <c r="B657" t="s">
        <v>372</v>
      </c>
      <c r="C657" t="s">
        <v>44</v>
      </c>
      <c r="D657">
        <v>1897</v>
      </c>
      <c r="E657">
        <v>2017</v>
      </c>
      <c r="F657" s="1">
        <v>43004</v>
      </c>
      <c r="G657" t="s">
        <v>57</v>
      </c>
      <c r="H657" s="6">
        <v>741.93</v>
      </c>
    </row>
    <row r="658" spans="1:8" x14ac:dyDescent="0.25">
      <c r="A658" t="s">
        <v>371</v>
      </c>
      <c r="B658" t="s">
        <v>471</v>
      </c>
      <c r="F658" s="1"/>
      <c r="H658" s="6">
        <f>SUM(H642:H657)</f>
        <v>75475.78</v>
      </c>
    </row>
    <row r="659" spans="1:8" x14ac:dyDescent="0.25">
      <c r="A659" t="s">
        <v>375</v>
      </c>
      <c r="B659" t="s">
        <v>376</v>
      </c>
      <c r="C659" t="s">
        <v>44</v>
      </c>
      <c r="D659">
        <v>1459</v>
      </c>
      <c r="E659">
        <v>2017</v>
      </c>
      <c r="F659" s="1">
        <v>42935</v>
      </c>
      <c r="G659" t="s">
        <v>49</v>
      </c>
      <c r="H659" s="6">
        <v>740.9</v>
      </c>
    </row>
    <row r="660" spans="1:8" x14ac:dyDescent="0.25">
      <c r="A660" t="s">
        <v>375</v>
      </c>
      <c r="B660" t="s">
        <v>376</v>
      </c>
      <c r="C660" t="s">
        <v>44</v>
      </c>
      <c r="D660">
        <v>1463</v>
      </c>
      <c r="E660">
        <v>2017</v>
      </c>
      <c r="F660" s="1">
        <v>42935</v>
      </c>
      <c r="G660" t="s">
        <v>32</v>
      </c>
      <c r="H660" s="6">
        <v>777.34</v>
      </c>
    </row>
    <row r="661" spans="1:8" x14ac:dyDescent="0.25">
      <c r="A661" t="s">
        <v>375</v>
      </c>
      <c r="B661" t="s">
        <v>376</v>
      </c>
      <c r="C661" t="s">
        <v>44</v>
      </c>
      <c r="D661">
        <v>1497</v>
      </c>
      <c r="E661">
        <v>2017</v>
      </c>
      <c r="F661" s="1">
        <v>42940</v>
      </c>
      <c r="G661" t="s">
        <v>19</v>
      </c>
      <c r="H661" s="6">
        <v>270.39999999999998</v>
      </c>
    </row>
    <row r="662" spans="1:8" x14ac:dyDescent="0.25">
      <c r="A662" t="s">
        <v>375</v>
      </c>
      <c r="B662" t="s">
        <v>376</v>
      </c>
      <c r="C662" t="s">
        <v>44</v>
      </c>
      <c r="D662">
        <v>1548</v>
      </c>
      <c r="E662">
        <v>2017</v>
      </c>
      <c r="F662" s="1">
        <v>42948</v>
      </c>
      <c r="G662" t="s">
        <v>377</v>
      </c>
      <c r="H662" s="6">
        <v>1575.09</v>
      </c>
    </row>
    <row r="663" spans="1:8" x14ac:dyDescent="0.25">
      <c r="A663" t="s">
        <v>375</v>
      </c>
      <c r="B663" t="s">
        <v>376</v>
      </c>
      <c r="C663" t="s">
        <v>44</v>
      </c>
      <c r="D663">
        <v>1550</v>
      </c>
      <c r="E663">
        <v>2017</v>
      </c>
      <c r="F663" s="1">
        <v>42948</v>
      </c>
      <c r="G663" t="s">
        <v>52</v>
      </c>
      <c r="H663" s="6">
        <v>973.06</v>
      </c>
    </row>
    <row r="664" spans="1:8" x14ac:dyDescent="0.25">
      <c r="A664" t="s">
        <v>375</v>
      </c>
      <c r="B664" t="s">
        <v>376</v>
      </c>
      <c r="C664" t="s">
        <v>44</v>
      </c>
      <c r="D664">
        <v>1551</v>
      </c>
      <c r="E664">
        <v>2017</v>
      </c>
      <c r="F664" s="1">
        <v>42948</v>
      </c>
      <c r="G664" t="s">
        <v>378</v>
      </c>
      <c r="H664" s="6">
        <v>112.08</v>
      </c>
    </row>
    <row r="665" spans="1:8" x14ac:dyDescent="0.25">
      <c r="A665" t="s">
        <v>375</v>
      </c>
      <c r="B665" t="s">
        <v>376</v>
      </c>
      <c r="C665" t="s">
        <v>44</v>
      </c>
      <c r="D665">
        <v>1552</v>
      </c>
      <c r="E665">
        <v>2017</v>
      </c>
      <c r="F665" s="1">
        <v>42948</v>
      </c>
      <c r="G665" t="s">
        <v>379</v>
      </c>
      <c r="H665" s="6">
        <v>359.74</v>
      </c>
    </row>
    <row r="666" spans="1:8" x14ac:dyDescent="0.25">
      <c r="A666" t="s">
        <v>375</v>
      </c>
      <c r="B666" t="s">
        <v>376</v>
      </c>
      <c r="C666" t="s">
        <v>44</v>
      </c>
      <c r="D666">
        <v>1553</v>
      </c>
      <c r="E666">
        <v>2017</v>
      </c>
      <c r="F666" s="1">
        <v>42948</v>
      </c>
      <c r="G666" t="s">
        <v>380</v>
      </c>
      <c r="H666" s="6">
        <v>257.32</v>
      </c>
    </row>
    <row r="667" spans="1:8" x14ac:dyDescent="0.25">
      <c r="A667" t="s">
        <v>375</v>
      </c>
      <c r="B667" t="s">
        <v>376</v>
      </c>
      <c r="C667" t="s">
        <v>44</v>
      </c>
      <c r="D667">
        <v>1554</v>
      </c>
      <c r="E667">
        <v>2017</v>
      </c>
      <c r="F667" s="1">
        <v>42948</v>
      </c>
      <c r="G667" t="s">
        <v>381</v>
      </c>
      <c r="H667" s="6">
        <v>10.33</v>
      </c>
    </row>
    <row r="668" spans="1:8" x14ac:dyDescent="0.25">
      <c r="A668" t="s">
        <v>375</v>
      </c>
      <c r="B668" t="s">
        <v>376</v>
      </c>
      <c r="C668" t="s">
        <v>44</v>
      </c>
      <c r="D668">
        <v>1555</v>
      </c>
      <c r="E668">
        <v>2017</v>
      </c>
      <c r="F668" s="1">
        <v>42948</v>
      </c>
      <c r="G668" t="s">
        <v>382</v>
      </c>
      <c r="H668" s="6">
        <v>110.94</v>
      </c>
    </row>
    <row r="669" spans="1:8" x14ac:dyDescent="0.25">
      <c r="A669" t="s">
        <v>375</v>
      </c>
      <c r="B669" t="s">
        <v>376</v>
      </c>
      <c r="C669" t="s">
        <v>44</v>
      </c>
      <c r="D669">
        <v>1556</v>
      </c>
      <c r="E669">
        <v>2017</v>
      </c>
      <c r="F669" s="1">
        <v>42948</v>
      </c>
      <c r="G669" t="s">
        <v>383</v>
      </c>
      <c r="H669" s="6">
        <v>165</v>
      </c>
    </row>
    <row r="670" spans="1:8" x14ac:dyDescent="0.25">
      <c r="A670" t="s">
        <v>375</v>
      </c>
      <c r="B670" t="s">
        <v>376</v>
      </c>
      <c r="C670" t="s">
        <v>44</v>
      </c>
      <c r="D670">
        <v>1669</v>
      </c>
      <c r="E670">
        <v>2017</v>
      </c>
      <c r="F670" s="1">
        <v>42964</v>
      </c>
      <c r="G670" t="s">
        <v>19</v>
      </c>
      <c r="H670" s="6">
        <v>270.39999999999998</v>
      </c>
    </row>
    <row r="671" spans="1:8" x14ac:dyDescent="0.25">
      <c r="A671" t="s">
        <v>375</v>
      </c>
      <c r="B671" t="s">
        <v>376</v>
      </c>
      <c r="C671" t="s">
        <v>44</v>
      </c>
      <c r="D671">
        <v>1706</v>
      </c>
      <c r="E671">
        <v>2017</v>
      </c>
      <c r="F671" s="1">
        <v>42969</v>
      </c>
      <c r="G671" t="s">
        <v>49</v>
      </c>
      <c r="H671" s="6">
        <v>740.9</v>
      </c>
    </row>
    <row r="672" spans="1:8" x14ac:dyDescent="0.25">
      <c r="A672" t="s">
        <v>375</v>
      </c>
      <c r="B672" t="s">
        <v>376</v>
      </c>
      <c r="C672" t="s">
        <v>44</v>
      </c>
      <c r="D672">
        <v>1710</v>
      </c>
      <c r="E672">
        <v>2017</v>
      </c>
      <c r="F672" s="1">
        <v>42969</v>
      </c>
      <c r="G672" t="s">
        <v>32</v>
      </c>
      <c r="H672" s="6">
        <v>1862</v>
      </c>
    </row>
    <row r="673" spans="1:8" x14ac:dyDescent="0.25">
      <c r="A673" t="s">
        <v>375</v>
      </c>
      <c r="B673" t="s">
        <v>376</v>
      </c>
      <c r="C673" t="s">
        <v>44</v>
      </c>
      <c r="D673">
        <v>1711</v>
      </c>
      <c r="E673">
        <v>2017</v>
      </c>
      <c r="F673" s="1">
        <v>42969</v>
      </c>
      <c r="G673" t="s">
        <v>377</v>
      </c>
      <c r="H673" s="6">
        <v>1575.09</v>
      </c>
    </row>
    <row r="674" spans="1:8" x14ac:dyDescent="0.25">
      <c r="A674" t="s">
        <v>375</v>
      </c>
      <c r="B674" t="s">
        <v>376</v>
      </c>
      <c r="C674" t="s">
        <v>44</v>
      </c>
      <c r="D674">
        <v>1714</v>
      </c>
      <c r="E674">
        <v>2017</v>
      </c>
      <c r="F674" s="1">
        <v>42969</v>
      </c>
      <c r="G674" t="s">
        <v>52</v>
      </c>
      <c r="H674" s="6">
        <v>973.06</v>
      </c>
    </row>
    <row r="675" spans="1:8" x14ac:dyDescent="0.25">
      <c r="A675" t="s">
        <v>375</v>
      </c>
      <c r="B675" t="s">
        <v>376</v>
      </c>
      <c r="C675" t="s">
        <v>44</v>
      </c>
      <c r="D675">
        <v>1715</v>
      </c>
      <c r="E675">
        <v>2017</v>
      </c>
      <c r="F675" s="1">
        <v>42969</v>
      </c>
      <c r="G675" t="s">
        <v>382</v>
      </c>
      <c r="H675" s="6">
        <v>110.94</v>
      </c>
    </row>
    <row r="676" spans="1:8" x14ac:dyDescent="0.25">
      <c r="A676" t="s">
        <v>375</v>
      </c>
      <c r="B676" t="s">
        <v>376</v>
      </c>
      <c r="C676" t="s">
        <v>44</v>
      </c>
      <c r="D676">
        <v>1716</v>
      </c>
      <c r="E676">
        <v>2017</v>
      </c>
      <c r="F676" s="1">
        <v>42969</v>
      </c>
      <c r="G676" t="s">
        <v>383</v>
      </c>
      <c r="H676" s="6">
        <v>165</v>
      </c>
    </row>
    <row r="677" spans="1:8" x14ac:dyDescent="0.25">
      <c r="A677" t="s">
        <v>375</v>
      </c>
      <c r="B677" t="s">
        <v>376</v>
      </c>
      <c r="C677" t="s">
        <v>44</v>
      </c>
      <c r="D677">
        <v>1717</v>
      </c>
      <c r="E677">
        <v>2017</v>
      </c>
      <c r="F677" s="1">
        <v>42969</v>
      </c>
      <c r="G677" t="s">
        <v>378</v>
      </c>
      <c r="H677" s="6">
        <v>112.08</v>
      </c>
    </row>
    <row r="678" spans="1:8" x14ac:dyDescent="0.25">
      <c r="A678" t="s">
        <v>375</v>
      </c>
      <c r="B678" t="s">
        <v>376</v>
      </c>
      <c r="C678" t="s">
        <v>44</v>
      </c>
      <c r="D678">
        <v>1718</v>
      </c>
      <c r="E678">
        <v>2017</v>
      </c>
      <c r="F678" s="1">
        <v>42969</v>
      </c>
      <c r="G678" t="s">
        <v>379</v>
      </c>
      <c r="H678" s="6">
        <v>359.74</v>
      </c>
    </row>
    <row r="679" spans="1:8" x14ac:dyDescent="0.25">
      <c r="A679" t="s">
        <v>375</v>
      </c>
      <c r="B679" t="s">
        <v>376</v>
      </c>
      <c r="C679" t="s">
        <v>44</v>
      </c>
      <c r="D679">
        <v>1719</v>
      </c>
      <c r="E679">
        <v>2017</v>
      </c>
      <c r="F679" s="1">
        <v>42969</v>
      </c>
      <c r="G679" t="s">
        <v>381</v>
      </c>
      <c r="H679" s="6">
        <v>10.33</v>
      </c>
    </row>
    <row r="680" spans="1:8" x14ac:dyDescent="0.25">
      <c r="A680" t="s">
        <v>375</v>
      </c>
      <c r="B680" t="s">
        <v>376</v>
      </c>
      <c r="C680" t="s">
        <v>44</v>
      </c>
      <c r="D680">
        <v>1720</v>
      </c>
      <c r="E680">
        <v>2017</v>
      </c>
      <c r="F680" s="1">
        <v>42969</v>
      </c>
      <c r="G680" t="s">
        <v>380</v>
      </c>
      <c r="H680" s="6">
        <v>257.32</v>
      </c>
    </row>
    <row r="681" spans="1:8" x14ac:dyDescent="0.25">
      <c r="A681" t="s">
        <v>375</v>
      </c>
      <c r="B681" t="s">
        <v>376</v>
      </c>
      <c r="C681" t="s">
        <v>44</v>
      </c>
      <c r="D681">
        <v>1768</v>
      </c>
      <c r="E681">
        <v>2017</v>
      </c>
      <c r="F681" s="1">
        <v>42983</v>
      </c>
      <c r="G681" t="s">
        <v>477</v>
      </c>
      <c r="H681" s="6">
        <v>6111</v>
      </c>
    </row>
    <row r="682" spans="1:8" x14ac:dyDescent="0.25">
      <c r="A682" t="s">
        <v>375</v>
      </c>
      <c r="B682" t="s">
        <v>376</v>
      </c>
      <c r="C682" t="s">
        <v>44</v>
      </c>
      <c r="D682">
        <v>1769</v>
      </c>
      <c r="E682">
        <v>2017</v>
      </c>
      <c r="F682" s="1">
        <v>42983</v>
      </c>
      <c r="G682" t="s">
        <v>30</v>
      </c>
      <c r="H682" s="6">
        <v>606.58000000000004</v>
      </c>
    </row>
    <row r="683" spans="1:8" x14ac:dyDescent="0.25">
      <c r="A683" t="s">
        <v>375</v>
      </c>
      <c r="B683" t="s">
        <v>376</v>
      </c>
      <c r="C683" t="s">
        <v>44</v>
      </c>
      <c r="D683">
        <v>1847</v>
      </c>
      <c r="E683">
        <v>2017</v>
      </c>
      <c r="F683" s="1">
        <v>43004</v>
      </c>
      <c r="G683" t="s">
        <v>19</v>
      </c>
      <c r="H683" s="6">
        <v>272.39999999999998</v>
      </c>
    </row>
    <row r="684" spans="1:8" x14ac:dyDescent="0.25">
      <c r="A684" t="s">
        <v>375</v>
      </c>
      <c r="B684" t="s">
        <v>376</v>
      </c>
      <c r="C684" t="s">
        <v>44</v>
      </c>
      <c r="D684">
        <v>1875</v>
      </c>
      <c r="E684">
        <v>2017</v>
      </c>
      <c r="F684" s="1">
        <v>43004</v>
      </c>
      <c r="G684" t="s">
        <v>383</v>
      </c>
      <c r="H684" s="6">
        <v>165</v>
      </c>
    </row>
    <row r="685" spans="1:8" x14ac:dyDescent="0.25">
      <c r="A685" t="s">
        <v>375</v>
      </c>
      <c r="B685" t="s">
        <v>376</v>
      </c>
      <c r="C685" t="s">
        <v>44</v>
      </c>
      <c r="D685">
        <v>1876</v>
      </c>
      <c r="E685">
        <v>2017</v>
      </c>
      <c r="F685" s="1">
        <v>43004</v>
      </c>
      <c r="G685" t="s">
        <v>377</v>
      </c>
      <c r="H685" s="6">
        <v>1575.09</v>
      </c>
    </row>
    <row r="686" spans="1:8" x14ac:dyDescent="0.25">
      <c r="A686" t="s">
        <v>375</v>
      </c>
      <c r="B686" t="s">
        <v>376</v>
      </c>
      <c r="C686" t="s">
        <v>44</v>
      </c>
      <c r="D686">
        <v>1879</v>
      </c>
      <c r="E686">
        <v>2017</v>
      </c>
      <c r="F686" s="1">
        <v>43004</v>
      </c>
      <c r="G686" t="s">
        <v>382</v>
      </c>
      <c r="H686" s="6">
        <v>108.36</v>
      </c>
    </row>
    <row r="687" spans="1:8" x14ac:dyDescent="0.25">
      <c r="A687" t="s">
        <v>375</v>
      </c>
      <c r="B687" t="s">
        <v>376</v>
      </c>
      <c r="C687" t="s">
        <v>44</v>
      </c>
      <c r="D687">
        <v>1880</v>
      </c>
      <c r="E687">
        <v>2017</v>
      </c>
      <c r="F687" s="1">
        <v>43004</v>
      </c>
      <c r="G687" t="s">
        <v>52</v>
      </c>
      <c r="H687" s="6">
        <v>960.87</v>
      </c>
    </row>
    <row r="688" spans="1:8" x14ac:dyDescent="0.25">
      <c r="A688" t="s">
        <v>375</v>
      </c>
      <c r="B688" t="s">
        <v>376</v>
      </c>
      <c r="C688" t="s">
        <v>44</v>
      </c>
      <c r="D688">
        <v>1881</v>
      </c>
      <c r="E688">
        <v>2017</v>
      </c>
      <c r="F688" s="1">
        <v>43004</v>
      </c>
      <c r="G688" t="s">
        <v>378</v>
      </c>
      <c r="H688" s="6">
        <v>112.08</v>
      </c>
    </row>
    <row r="689" spans="1:8" x14ac:dyDescent="0.25">
      <c r="A689" t="s">
        <v>375</v>
      </c>
      <c r="B689" t="s">
        <v>376</v>
      </c>
      <c r="C689" t="s">
        <v>44</v>
      </c>
      <c r="D689">
        <v>1883</v>
      </c>
      <c r="E689">
        <v>2017</v>
      </c>
      <c r="F689" s="1">
        <v>43004</v>
      </c>
      <c r="G689" t="s">
        <v>379</v>
      </c>
      <c r="H689" s="6">
        <v>359.74</v>
      </c>
    </row>
    <row r="690" spans="1:8" x14ac:dyDescent="0.25">
      <c r="A690" t="s">
        <v>375</v>
      </c>
      <c r="B690" t="s">
        <v>376</v>
      </c>
      <c r="C690" t="s">
        <v>44</v>
      </c>
      <c r="D690">
        <v>1884</v>
      </c>
      <c r="E690">
        <v>2017</v>
      </c>
      <c r="F690" s="1">
        <v>43004</v>
      </c>
      <c r="G690" t="s">
        <v>381</v>
      </c>
      <c r="H690" s="6">
        <v>10.33</v>
      </c>
    </row>
    <row r="691" spans="1:8" x14ac:dyDescent="0.25">
      <c r="A691" t="s">
        <v>375</v>
      </c>
      <c r="B691" t="s">
        <v>376</v>
      </c>
      <c r="C691" t="s">
        <v>44</v>
      </c>
      <c r="D691">
        <v>1886</v>
      </c>
      <c r="E691">
        <v>2017</v>
      </c>
      <c r="F691" s="1">
        <v>43004</v>
      </c>
      <c r="G691" t="s">
        <v>380</v>
      </c>
      <c r="H691" s="6">
        <v>257.32</v>
      </c>
    </row>
    <row r="692" spans="1:8" x14ac:dyDescent="0.25">
      <c r="A692" t="s">
        <v>375</v>
      </c>
      <c r="B692" t="s">
        <v>376</v>
      </c>
      <c r="C692" t="s">
        <v>44</v>
      </c>
      <c r="D692">
        <v>1894</v>
      </c>
      <c r="E692">
        <v>2017</v>
      </c>
      <c r="F692" s="1">
        <v>43004</v>
      </c>
      <c r="G692" t="s">
        <v>49</v>
      </c>
      <c r="H692" s="6">
        <v>740.9</v>
      </c>
    </row>
    <row r="693" spans="1:8" x14ac:dyDescent="0.25">
      <c r="A693" t="s">
        <v>375</v>
      </c>
      <c r="B693" t="s">
        <v>473</v>
      </c>
      <c r="F693" s="1"/>
      <c r="H693" s="6">
        <f>SUM(H659:H692)</f>
        <v>23068.730000000007</v>
      </c>
    </row>
    <row r="694" spans="1:8" x14ac:dyDescent="0.25">
      <c r="A694" t="s">
        <v>384</v>
      </c>
      <c r="B694" t="s">
        <v>385</v>
      </c>
      <c r="C694" t="s">
        <v>44</v>
      </c>
      <c r="D694">
        <v>1417</v>
      </c>
      <c r="E694">
        <v>2017</v>
      </c>
      <c r="F694" s="1">
        <v>42930</v>
      </c>
      <c r="G694" t="s">
        <v>402</v>
      </c>
      <c r="H694" s="6">
        <v>2429.39</v>
      </c>
    </row>
    <row r="695" spans="1:8" x14ac:dyDescent="0.25">
      <c r="A695" t="s">
        <v>384</v>
      </c>
      <c r="B695" t="s">
        <v>474</v>
      </c>
      <c r="F695" s="1"/>
      <c r="H695" s="6">
        <f>SUM(H694)</f>
        <v>2429.39</v>
      </c>
    </row>
    <row r="696" spans="1:8" x14ac:dyDescent="0.25">
      <c r="A696" t="s">
        <v>386</v>
      </c>
      <c r="B696" t="s">
        <v>387</v>
      </c>
      <c r="C696" t="s">
        <v>44</v>
      </c>
      <c r="D696">
        <v>1820</v>
      </c>
      <c r="E696">
        <v>2017</v>
      </c>
      <c r="F696" s="1">
        <v>42997</v>
      </c>
      <c r="G696" t="s">
        <v>388</v>
      </c>
      <c r="H696" s="6">
        <v>613.71</v>
      </c>
    </row>
    <row r="697" spans="1:8" x14ac:dyDescent="0.25">
      <c r="A697" t="s">
        <v>386</v>
      </c>
      <c r="B697" t="s">
        <v>387</v>
      </c>
      <c r="C697" t="s">
        <v>44</v>
      </c>
      <c r="D697">
        <v>1821</v>
      </c>
      <c r="E697">
        <v>2017</v>
      </c>
      <c r="F697" s="1">
        <v>42997</v>
      </c>
      <c r="G697" t="s">
        <v>388</v>
      </c>
      <c r="H697" s="6">
        <v>1492.78</v>
      </c>
    </row>
    <row r="698" spans="1:8" x14ac:dyDescent="0.25">
      <c r="A698" t="s">
        <v>386</v>
      </c>
      <c r="B698" t="s">
        <v>475</v>
      </c>
      <c r="F698" s="1"/>
      <c r="H698" s="6">
        <f>SUM(H696:H697)</f>
        <v>2106.4899999999998</v>
      </c>
    </row>
    <row r="699" spans="1:8" x14ac:dyDescent="0.25">
      <c r="A699" t="s">
        <v>389</v>
      </c>
      <c r="B699" t="s">
        <v>41</v>
      </c>
      <c r="C699" t="s">
        <v>44</v>
      </c>
      <c r="D699">
        <v>1625</v>
      </c>
      <c r="E699">
        <v>2017</v>
      </c>
      <c r="F699" s="1">
        <v>42955</v>
      </c>
      <c r="G699" t="s">
        <v>9</v>
      </c>
      <c r="H699" s="6">
        <v>288</v>
      </c>
    </row>
    <row r="700" spans="1:8" x14ac:dyDescent="0.25">
      <c r="A700" t="s">
        <v>389</v>
      </c>
      <c r="B700" t="s">
        <v>41</v>
      </c>
      <c r="C700" t="s">
        <v>44</v>
      </c>
      <c r="D700">
        <v>1626</v>
      </c>
      <c r="E700">
        <v>2017</v>
      </c>
      <c r="F700" s="1">
        <v>42955</v>
      </c>
      <c r="G700" t="s">
        <v>9</v>
      </c>
      <c r="H700" s="6">
        <v>192.32</v>
      </c>
    </row>
    <row r="701" spans="1:8" x14ac:dyDescent="0.25">
      <c r="A701" t="s">
        <v>389</v>
      </c>
      <c r="B701" t="s">
        <v>41</v>
      </c>
      <c r="C701" t="s">
        <v>325</v>
      </c>
      <c r="D701">
        <v>12</v>
      </c>
      <c r="E701">
        <v>2017</v>
      </c>
      <c r="F701" s="1">
        <v>42936</v>
      </c>
      <c r="G701" t="s">
        <v>19</v>
      </c>
      <c r="H701" s="6">
        <v>1380</v>
      </c>
    </row>
    <row r="702" spans="1:8" x14ac:dyDescent="0.25">
      <c r="A702" t="s">
        <v>389</v>
      </c>
      <c r="B702" t="s">
        <v>41</v>
      </c>
      <c r="C702" t="s">
        <v>326</v>
      </c>
      <c r="D702">
        <v>15</v>
      </c>
      <c r="E702">
        <v>2017</v>
      </c>
      <c r="F702" s="1">
        <v>42997</v>
      </c>
      <c r="G702" t="s">
        <v>19</v>
      </c>
      <c r="H702" s="6">
        <v>666</v>
      </c>
    </row>
    <row r="703" spans="1:8" x14ac:dyDescent="0.25">
      <c r="A703" t="s">
        <v>389</v>
      </c>
      <c r="B703" t="s">
        <v>41</v>
      </c>
      <c r="C703" t="s">
        <v>326</v>
      </c>
      <c r="D703">
        <v>17</v>
      </c>
      <c r="E703">
        <v>2017</v>
      </c>
      <c r="F703" s="1">
        <v>43005</v>
      </c>
      <c r="G703" t="s">
        <v>19</v>
      </c>
      <c r="H703" s="6">
        <v>1082</v>
      </c>
    </row>
    <row r="704" spans="1:8" x14ac:dyDescent="0.25">
      <c r="A704" t="s">
        <v>389</v>
      </c>
      <c r="B704" t="s">
        <v>472</v>
      </c>
      <c r="H704" s="6">
        <f>SUM(H699:H703)</f>
        <v>3608.3199999999997</v>
      </c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>
    <oddHeader>&amp;L'Estrazione situazione di cassa a preventivo/consuntivo'</oddHeader>
    <oddFooter>&amp;LStampato il &amp;D&amp;RPag.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HFile7537365484831883415</vt:lpstr>
      <vt:lpstr>HFile7537365484831883415!Titoli_stampa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BETTIOL VANIA</dc:creator>
  <cp:lastModifiedBy>BETTIOL VANIA</cp:lastModifiedBy>
  <cp:lastPrinted>2017-10-09T10:28:51Z</cp:lastPrinted>
  <dcterms:created xsi:type="dcterms:W3CDTF">2017-10-06T07:29:34Z</dcterms:created>
  <dcterms:modified xsi:type="dcterms:W3CDTF">2017-10-09T10:41:33Z</dcterms:modified>
</cp:coreProperties>
</file>